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OSFaustVrancic\Downloads\"/>
    </mc:Choice>
  </mc:AlternateContent>
  <xr:revisionPtr revIDLastSave="0" documentId="13_ncr:1_{D33BDE13-58CD-4C81-8C5F-37864D76B227}"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54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G304" i="9"/>
  <c r="E304" i="9" s="1"/>
  <c r="B304" i="9" s="1"/>
  <c r="F304" i="9"/>
  <c r="H303" i="9"/>
  <c r="G303" i="9"/>
  <c r="F303" i="9"/>
  <c r="H302" i="9"/>
  <c r="E302" i="9" s="1"/>
  <c r="B302" i="9" s="1"/>
  <c r="G302" i="9"/>
  <c r="F302" i="9"/>
  <c r="H301" i="9"/>
  <c r="G301" i="9"/>
  <c r="F301" i="9"/>
  <c r="H300" i="9"/>
  <c r="G300" i="9"/>
  <c r="F300" i="9"/>
  <c r="H299" i="9"/>
  <c r="E299" i="9" s="1"/>
  <c r="B299" i="9" s="1"/>
  <c r="G299" i="9"/>
  <c r="F299" i="9"/>
  <c r="H298" i="9"/>
  <c r="E298" i="9" s="1"/>
  <c r="B298" i="9" s="1"/>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M270" i="9"/>
  <c r="L270" i="9"/>
  <c r="F270" i="9"/>
  <c r="E270" i="9"/>
  <c r="M269" i="9"/>
  <c r="L269" i="9"/>
  <c r="E269" i="9"/>
  <c r="M268" i="9"/>
  <c r="L268" i="9"/>
  <c r="F268" i="9" s="1"/>
  <c r="E268" i="9"/>
  <c r="M267" i="9"/>
  <c r="L267" i="9"/>
  <c r="F267" i="9"/>
  <c r="E267" i="9"/>
  <c r="M266" i="9"/>
  <c r="L266" i="9"/>
  <c r="F266" i="9"/>
  <c r="E266" i="9"/>
  <c r="M265" i="9"/>
  <c r="L265" i="9"/>
  <c r="F265" i="9" s="1"/>
  <c r="B265" i="9" s="1"/>
  <c r="E265" i="9"/>
  <c r="M264" i="9"/>
  <c r="L264" i="9"/>
  <c r="F264" i="9" s="1"/>
  <c r="E264" i="9"/>
  <c r="B264" i="9" s="1"/>
  <c r="M263" i="9"/>
  <c r="L263" i="9"/>
  <c r="F263" i="9"/>
  <c r="E263" i="9"/>
  <c r="M262" i="9"/>
  <c r="L262" i="9"/>
  <c r="F262" i="9"/>
  <c r="E262" i="9"/>
  <c r="M261" i="9"/>
  <c r="L261" i="9"/>
  <c r="E261" i="9"/>
  <c r="M260" i="9"/>
  <c r="L260" i="9"/>
  <c r="F260" i="9" s="1"/>
  <c r="E260" i="9"/>
  <c r="M259" i="9"/>
  <c r="L259" i="9"/>
  <c r="F259" i="9"/>
  <c r="E259" i="9"/>
  <c r="M258" i="9"/>
  <c r="L258" i="9"/>
  <c r="F258" i="9"/>
  <c r="E258" i="9"/>
  <c r="M257" i="9"/>
  <c r="L257" i="9"/>
  <c r="F257" i="9" s="1"/>
  <c r="B257" i="9" s="1"/>
  <c r="E257" i="9"/>
  <c r="M256" i="9"/>
  <c r="L256" i="9"/>
  <c r="E256" i="9"/>
  <c r="M255" i="9"/>
  <c r="L255" i="9"/>
  <c r="F255" i="9"/>
  <c r="E255" i="9"/>
  <c r="M254" i="9"/>
  <c r="L254" i="9"/>
  <c r="F254" i="9" s="1"/>
  <c r="E254" i="9"/>
  <c r="M253" i="9"/>
  <c r="L253" i="9"/>
  <c r="E253" i="9"/>
  <c r="M252" i="9"/>
  <c r="L252" i="9"/>
  <c r="E252" i="9"/>
  <c r="M251" i="9"/>
  <c r="L251" i="9"/>
  <c r="F251" i="9"/>
  <c r="E251" i="9"/>
  <c r="M250" i="9"/>
  <c r="L250" i="9"/>
  <c r="F250" i="9" s="1"/>
  <c r="E250" i="9"/>
  <c r="M249" i="9"/>
  <c r="L249" i="9"/>
  <c r="F249" i="9" s="1"/>
  <c r="B249" i="9" s="1"/>
  <c r="E249" i="9"/>
  <c r="M248" i="9"/>
  <c r="L248" i="9"/>
  <c r="E248" i="9"/>
  <c r="M247" i="9"/>
  <c r="L247" i="9"/>
  <c r="F247" i="9"/>
  <c r="E247" i="9"/>
  <c r="M246" i="9"/>
  <c r="L246" i="9"/>
  <c r="F246" i="9" s="1"/>
  <c r="E246" i="9"/>
  <c r="M245" i="9"/>
  <c r="L245" i="9"/>
  <c r="E245" i="9"/>
  <c r="M244" i="9"/>
  <c r="L244" i="9"/>
  <c r="E244" i="9"/>
  <c r="M243" i="9"/>
  <c r="L243" i="9"/>
  <c r="F243" i="9"/>
  <c r="E243" i="9"/>
  <c r="M242" i="9"/>
  <c r="L242" i="9"/>
  <c r="F242" i="9" s="1"/>
  <c r="E242" i="9"/>
  <c r="M241" i="9"/>
  <c r="L241" i="9"/>
  <c r="F241" i="9" s="1"/>
  <c r="B241" i="9" s="1"/>
  <c r="E241" i="9"/>
  <c r="M240" i="9"/>
  <c r="L240" i="9"/>
  <c r="E240" i="9"/>
  <c r="M239" i="9"/>
  <c r="L239" i="9"/>
  <c r="F239" i="9"/>
  <c r="E239" i="9"/>
  <c r="M238" i="9"/>
  <c r="L238" i="9"/>
  <c r="F238" i="9" s="1"/>
  <c r="E238" i="9"/>
  <c r="M237" i="9"/>
  <c r="L237" i="9"/>
  <c r="E237" i="9"/>
  <c r="M236" i="9"/>
  <c r="L236" i="9"/>
  <c r="F236" i="9" s="1"/>
  <c r="E236" i="9"/>
  <c r="M235" i="9"/>
  <c r="L235" i="9"/>
  <c r="F235" i="9"/>
  <c r="E235" i="9"/>
  <c r="M234" i="9"/>
  <c r="L234" i="9"/>
  <c r="F234" i="9"/>
  <c r="E234" i="9"/>
  <c r="M233" i="9"/>
  <c r="L233" i="9"/>
  <c r="F233" i="9" s="1"/>
  <c r="B233" i="9" s="1"/>
  <c r="E233" i="9"/>
  <c r="M232" i="9"/>
  <c r="L232" i="9"/>
  <c r="E232" i="9"/>
  <c r="M231" i="9"/>
  <c r="L231" i="9"/>
  <c r="F231" i="9"/>
  <c r="E231" i="9"/>
  <c r="M230" i="9"/>
  <c r="L230" i="9"/>
  <c r="F230" i="9" s="1"/>
  <c r="E230" i="9"/>
  <c r="M229" i="9"/>
  <c r="L229" i="9"/>
  <c r="E229" i="9"/>
  <c r="M228" i="9"/>
  <c r="L228" i="9"/>
  <c r="F228" i="9" s="1"/>
  <c r="E228" i="9"/>
  <c r="M227" i="9"/>
  <c r="L227" i="9"/>
  <c r="F227" i="9"/>
  <c r="E227" i="9"/>
  <c r="M226" i="9"/>
  <c r="L226" i="9"/>
  <c r="F226" i="9"/>
  <c r="E226" i="9"/>
  <c r="M225" i="9"/>
  <c r="L225" i="9"/>
  <c r="F225" i="9" s="1"/>
  <c r="B225" i="9" s="1"/>
  <c r="E225" i="9"/>
  <c r="M224" i="9"/>
  <c r="L224" i="9"/>
  <c r="E224" i="9"/>
  <c r="M223" i="9"/>
  <c r="F223" i="9" s="1"/>
  <c r="L223" i="9"/>
  <c r="E223" i="9"/>
  <c r="M222" i="9"/>
  <c r="L222" i="9"/>
  <c r="F222" i="9" s="1"/>
  <c r="E222" i="9"/>
  <c r="M221" i="9"/>
  <c r="L221" i="9"/>
  <c r="E221" i="9"/>
  <c r="M220" i="9"/>
  <c r="L220" i="9"/>
  <c r="E220" i="9"/>
  <c r="M219" i="9"/>
  <c r="F219" i="9" s="1"/>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H157" i="9"/>
  <c r="G157" i="9"/>
  <c r="F157" i="9"/>
  <c r="H156" i="9"/>
  <c r="G156" i="9"/>
  <c r="F156" i="9"/>
  <c r="E156" i="9"/>
  <c r="B156" i="9" s="1"/>
  <c r="H155" i="9"/>
  <c r="G155" i="9"/>
  <c r="F155" i="9"/>
  <c r="E155" i="9"/>
  <c r="H154" i="9"/>
  <c r="G154" i="9"/>
  <c r="E154" i="9" s="1"/>
  <c r="F154" i="9"/>
  <c r="H153" i="9"/>
  <c r="G153" i="9"/>
  <c r="F153" i="9"/>
  <c r="H152" i="9"/>
  <c r="G152" i="9"/>
  <c r="F152" i="9"/>
  <c r="E152" i="9"/>
  <c r="B152" i="9" s="1"/>
  <c r="H151" i="9"/>
  <c r="G151" i="9"/>
  <c r="F151" i="9"/>
  <c r="E151" i="9"/>
  <c r="H150" i="9"/>
  <c r="G150" i="9"/>
  <c r="E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c r="H134" i="9"/>
  <c r="G134" i="9"/>
  <c r="F134" i="9"/>
  <c r="E134" i="9"/>
  <c r="B134" i="9" s="1"/>
  <c r="H133" i="9"/>
  <c r="G133" i="9"/>
  <c r="F133" i="9"/>
  <c r="H132" i="9"/>
  <c r="G132" i="9"/>
  <c r="F132" i="9"/>
  <c r="E132" i="9"/>
  <c r="B132" i="9" s="1"/>
  <c r="H131" i="9"/>
  <c r="G131" i="9"/>
  <c r="F131" i="9"/>
  <c r="E131" i="9"/>
  <c r="B131" i="9" s="1"/>
  <c r="H130" i="9"/>
  <c r="G130" i="9"/>
  <c r="E130" i="9" s="1"/>
  <c r="B130" i="9" s="1"/>
  <c r="F130" i="9"/>
  <c r="H129" i="9"/>
  <c r="G129" i="9"/>
  <c r="E129" i="9" s="1"/>
  <c r="B129" i="9" s="1"/>
  <c r="F129" i="9"/>
  <c r="H128" i="9"/>
  <c r="G128" i="9"/>
  <c r="E128" i="9" s="1"/>
  <c r="B128" i="9" s="1"/>
  <c r="F128" i="9"/>
  <c r="H127" i="9"/>
  <c r="E127" i="9" s="1"/>
  <c r="B127" i="9" s="1"/>
  <c r="G127" i="9"/>
  <c r="F127" i="9"/>
  <c r="H126" i="9"/>
  <c r="G126" i="9"/>
  <c r="F126" i="9"/>
  <c r="E126" i="9"/>
  <c r="B126" i="9" s="1"/>
  <c r="H125" i="9"/>
  <c r="G125" i="9"/>
  <c r="F125" i="9"/>
  <c r="H124" i="9"/>
  <c r="G124" i="9"/>
  <c r="F124" i="9"/>
  <c r="E124" i="9"/>
  <c r="B124" i="9" s="1"/>
  <c r="H123" i="9"/>
  <c r="G123" i="9"/>
  <c r="F123" i="9"/>
  <c r="E123" i="9"/>
  <c r="H122" i="9"/>
  <c r="G122" i="9"/>
  <c r="E122" i="9" s="1"/>
  <c r="B122" i="9" s="1"/>
  <c r="F122" i="9"/>
  <c r="H121" i="9"/>
  <c r="G121" i="9"/>
  <c r="E121" i="9" s="1"/>
  <c r="B121" i="9" s="1"/>
  <c r="F121" i="9"/>
  <c r="H120" i="9"/>
  <c r="G120" i="9"/>
  <c r="E120" i="9" s="1"/>
  <c r="B120" i="9" s="1"/>
  <c r="F120" i="9"/>
  <c r="H119" i="9"/>
  <c r="E119" i="9" s="1"/>
  <c r="G119" i="9"/>
  <c r="F119" i="9"/>
  <c r="B119" i="9"/>
  <c r="H118" i="9"/>
  <c r="G118" i="9"/>
  <c r="F118" i="9"/>
  <c r="E118" i="9"/>
  <c r="B118" i="9" s="1"/>
  <c r="H117" i="9"/>
  <c r="G117" i="9"/>
  <c r="F117" i="9"/>
  <c r="H116" i="9"/>
  <c r="G116" i="9"/>
  <c r="F116" i="9"/>
  <c r="E116" i="9"/>
  <c r="B116" i="9" s="1"/>
  <c r="H115" i="9"/>
  <c r="G115" i="9"/>
  <c r="F115" i="9"/>
  <c r="E115" i="9"/>
  <c r="B115" i="9" s="1"/>
  <c r="H114" i="9"/>
  <c r="G114" i="9"/>
  <c r="E114" i="9" s="1"/>
  <c r="B114" i="9" s="1"/>
  <c r="F114" i="9"/>
  <c r="H113" i="9"/>
  <c r="G113" i="9"/>
  <c r="E113" i="9" s="1"/>
  <c r="B113" i="9" s="1"/>
  <c r="F113" i="9"/>
  <c r="H112" i="9"/>
  <c r="G112" i="9"/>
  <c r="E112" i="9" s="1"/>
  <c r="B112" i="9" s="1"/>
  <c r="F112" i="9"/>
  <c r="H111" i="9"/>
  <c r="E111" i="9" s="1"/>
  <c r="B111" i="9" s="1"/>
  <c r="G111" i="9"/>
  <c r="F111" i="9"/>
  <c r="H110" i="9"/>
  <c r="G110" i="9"/>
  <c r="F110" i="9"/>
  <c r="E110" i="9"/>
  <c r="B110" i="9" s="1"/>
  <c r="H109" i="9"/>
  <c r="G109" i="9"/>
  <c r="F109" i="9"/>
  <c r="H108" i="9"/>
  <c r="G108" i="9"/>
  <c r="F108" i="9"/>
  <c r="E108" i="9"/>
  <c r="B108" i="9" s="1"/>
  <c r="H107" i="9"/>
  <c r="G107" i="9"/>
  <c r="F107" i="9"/>
  <c r="E107" i="9"/>
  <c r="H106" i="9"/>
  <c r="G106" i="9"/>
  <c r="E106" i="9" s="1"/>
  <c r="B106" i="9" s="1"/>
  <c r="F106" i="9"/>
  <c r="H105" i="9"/>
  <c r="G105" i="9"/>
  <c r="E105" i="9" s="1"/>
  <c r="B105" i="9" s="1"/>
  <c r="F105" i="9"/>
  <c r="H104" i="9"/>
  <c r="G104" i="9"/>
  <c r="E104" i="9" s="1"/>
  <c r="B104" i="9" s="1"/>
  <c r="F104" i="9"/>
  <c r="H103" i="9"/>
  <c r="E103" i="9" s="1"/>
  <c r="G103" i="9"/>
  <c r="F103" i="9"/>
  <c r="B103" i="9"/>
  <c r="H102" i="9"/>
  <c r="G102" i="9"/>
  <c r="F102" i="9"/>
  <c r="E102" i="9"/>
  <c r="B102" i="9" s="1"/>
  <c r="H101" i="9"/>
  <c r="G101" i="9"/>
  <c r="F101" i="9"/>
  <c r="H100" i="9"/>
  <c r="G100" i="9"/>
  <c r="F100" i="9"/>
  <c r="E100" i="9"/>
  <c r="B100" i="9" s="1"/>
  <c r="H99" i="9"/>
  <c r="G99" i="9"/>
  <c r="F99" i="9"/>
  <c r="E99" i="9"/>
  <c r="B99" i="9" s="1"/>
  <c r="H98" i="9"/>
  <c r="G98" i="9"/>
  <c r="E98" i="9" s="1"/>
  <c r="B98" i="9" s="1"/>
  <c r="F98" i="9"/>
  <c r="H97" i="9"/>
  <c r="G97" i="9"/>
  <c r="E97" i="9" s="1"/>
  <c r="B97" i="9" s="1"/>
  <c r="F97" i="9"/>
  <c r="H96" i="9"/>
  <c r="G96" i="9"/>
  <c r="E96" i="9" s="1"/>
  <c r="B96" i="9" s="1"/>
  <c r="F96" i="9"/>
  <c r="H95" i="9"/>
  <c r="E95" i="9" s="1"/>
  <c r="B95" i="9" s="1"/>
  <c r="G95" i="9"/>
  <c r="F95" i="9"/>
  <c r="H94" i="9"/>
  <c r="G94" i="9"/>
  <c r="F94" i="9"/>
  <c r="E94" i="9"/>
  <c r="B94" i="9" s="1"/>
  <c r="H93" i="9"/>
  <c r="G93" i="9"/>
  <c r="F93" i="9"/>
  <c r="H92" i="9"/>
  <c r="G92" i="9"/>
  <c r="F92" i="9"/>
  <c r="E92" i="9"/>
  <c r="B92" i="9" s="1"/>
  <c r="H91" i="9"/>
  <c r="G91" i="9"/>
  <c r="F91" i="9"/>
  <c r="E91" i="9"/>
  <c r="H90" i="9"/>
  <c r="G90" i="9"/>
  <c r="E90" i="9" s="1"/>
  <c r="B90" i="9" s="1"/>
  <c r="F90" i="9"/>
  <c r="H89" i="9"/>
  <c r="G89" i="9"/>
  <c r="E89" i="9" s="1"/>
  <c r="B89" i="9" s="1"/>
  <c r="F89" i="9"/>
  <c r="H88" i="9"/>
  <c r="G88" i="9"/>
  <c r="E88" i="9" s="1"/>
  <c r="B88" i="9" s="1"/>
  <c r="F88" i="9"/>
  <c r="H87" i="9"/>
  <c r="E87" i="9" s="1"/>
  <c r="G87" i="9"/>
  <c r="F87" i="9"/>
  <c r="B87" i="9"/>
  <c r="H86" i="9"/>
  <c r="G86" i="9"/>
  <c r="F86" i="9"/>
  <c r="E86" i="9"/>
  <c r="B86" i="9" s="1"/>
  <c r="H85" i="9"/>
  <c r="G85" i="9"/>
  <c r="F85" i="9"/>
  <c r="H84" i="9"/>
  <c r="G84" i="9"/>
  <c r="F84" i="9"/>
  <c r="E84" i="9"/>
  <c r="B84" i="9" s="1"/>
  <c r="H83" i="9"/>
  <c r="G83" i="9"/>
  <c r="F83" i="9"/>
  <c r="E83" i="9"/>
  <c r="B83" i="9" s="1"/>
  <c r="H82" i="9"/>
  <c r="G82" i="9"/>
  <c r="E82" i="9" s="1"/>
  <c r="B82" i="9" s="1"/>
  <c r="F82" i="9"/>
  <c r="H81" i="9"/>
  <c r="G81" i="9"/>
  <c r="E81" i="9" s="1"/>
  <c r="B81" i="9" s="1"/>
  <c r="F81" i="9"/>
  <c r="H80" i="9"/>
  <c r="G80" i="9"/>
  <c r="E80" i="9" s="1"/>
  <c r="B80" i="9" s="1"/>
  <c r="F80" i="9"/>
  <c r="H79" i="9"/>
  <c r="E79" i="9" s="1"/>
  <c r="B79" i="9" s="1"/>
  <c r="G79" i="9"/>
  <c r="F79" i="9"/>
  <c r="H78" i="9"/>
  <c r="G78" i="9"/>
  <c r="F78" i="9"/>
  <c r="E78" i="9"/>
  <c r="B78" i="9" s="1"/>
  <c r="H77" i="9"/>
  <c r="G77" i="9"/>
  <c r="F77" i="9"/>
  <c r="E77" i="9"/>
  <c r="B77" i="9" s="1"/>
  <c r="H76" i="9"/>
  <c r="G76" i="9"/>
  <c r="E76" i="9" s="1"/>
  <c r="F76" i="9"/>
  <c r="H75" i="9"/>
  <c r="G75" i="9"/>
  <c r="E75" i="9" s="1"/>
  <c r="B75" i="9" s="1"/>
  <c r="F75" i="9"/>
  <c r="H74" i="9"/>
  <c r="G74" i="9"/>
  <c r="F74" i="9"/>
  <c r="E74" i="9"/>
  <c r="B74" i="9" s="1"/>
  <c r="H73" i="9"/>
  <c r="G73" i="9"/>
  <c r="F73" i="9"/>
  <c r="E73" i="9"/>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F47" i="9"/>
  <c r="H46" i="9"/>
  <c r="E46" i="9" s="1"/>
  <c r="B46" i="9" s="1"/>
  <c r="G46" i="9"/>
  <c r="F46" i="9"/>
  <c r="H45" i="9"/>
  <c r="G45" i="9"/>
  <c r="F45" i="9"/>
  <c r="E45" i="9"/>
  <c r="B45" i="9" s="1"/>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E23" i="9" s="1"/>
  <c r="B23" i="9" s="1"/>
  <c r="F23" i="9"/>
  <c r="H22" i="9"/>
  <c r="G22" i="9"/>
  <c r="E22" i="9" s="1"/>
  <c r="B22" i="9" s="1"/>
  <c r="F22" i="9"/>
  <c r="F21" i="9"/>
  <c r="F4" i="9"/>
  <c r="O3" i="9"/>
  <c r="G275" i="9" s="1"/>
  <c r="E275" i="9" s="1"/>
  <c r="I3" i="9"/>
  <c r="H3" i="9"/>
  <c r="G3" i="9"/>
  <c r="D101" i="8"/>
  <c r="C1576" i="1" s="1"/>
  <c r="D95" i="8"/>
  <c r="D90" i="8"/>
  <c r="C1565" i="1" s="1"/>
  <c r="D85" i="8"/>
  <c r="D80" i="8"/>
  <c r="D75" i="8"/>
  <c r="D70" i="8"/>
  <c r="D65" i="8"/>
  <c r="D60" i="8"/>
  <c r="D55" i="8"/>
  <c r="D50" i="8"/>
  <c r="D44" i="8"/>
  <c r="D36" i="8"/>
  <c r="D26" i="8"/>
  <c r="D24" i="8" s="1"/>
  <c r="C1499" i="1" s="1"/>
  <c r="D18" i="8"/>
  <c r="D8" i="8"/>
  <c r="D6" i="8" s="1"/>
  <c r="C1481" i="1" s="1"/>
  <c r="E44" i="7"/>
  <c r="I32" i="3" s="1"/>
  <c r="D44" i="7"/>
  <c r="E39" i="7"/>
  <c r="D39" i="7"/>
  <c r="D38" i="7" s="1"/>
  <c r="H31" i="3" s="1"/>
  <c r="E38" i="7"/>
  <c r="I31" i="3" s="1"/>
  <c r="E30" i="7"/>
  <c r="D30" i="7"/>
  <c r="D22" i="7"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7" i="5"/>
  <c r="F256" i="5"/>
  <c r="F255" i="5"/>
  <c r="F254" i="5"/>
  <c r="F253" i="5"/>
  <c r="F252" i="5"/>
  <c r="F251" i="5"/>
  <c r="E250" i="5"/>
  <c r="F250" i="5" s="1"/>
  <c r="D250" i="5"/>
  <c r="F249" i="5"/>
  <c r="F248" i="5"/>
  <c r="F247" i="5"/>
  <c r="E246" i="5"/>
  <c r="D1223" i="1" s="1"/>
  <c r="D246" i="5"/>
  <c r="F246" i="5" s="1"/>
  <c r="F244" i="5"/>
  <c r="F243" i="5"/>
  <c r="E242" i="5"/>
  <c r="D242" i="5"/>
  <c r="F242" i="5" s="1"/>
  <c r="F241" i="5"/>
  <c r="F240" i="5"/>
  <c r="E239" i="5"/>
  <c r="E238" i="5" s="1"/>
  <c r="D1215" i="1"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H1175" i="1" s="1"/>
  <c r="D198" i="5"/>
  <c r="F197" i="5"/>
  <c r="F196" i="5"/>
  <c r="F195" i="5"/>
  <c r="F194" i="5"/>
  <c r="F193" i="5"/>
  <c r="F192" i="5"/>
  <c r="F191" i="5"/>
  <c r="E191" i="5"/>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F142" i="5"/>
  <c r="E142" i="5"/>
  <c r="D142" i="5"/>
  <c r="F141" i="5"/>
  <c r="F140" i="5"/>
  <c r="F139" i="5"/>
  <c r="F138" i="5"/>
  <c r="F137" i="5"/>
  <c r="F136" i="5"/>
  <c r="F135" i="5"/>
  <c r="E135" i="5"/>
  <c r="E134" i="5" s="1"/>
  <c r="D1112" i="1" s="1"/>
  <c r="D135" i="5"/>
  <c r="D134" i="5" s="1"/>
  <c r="F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79" i="5"/>
  <c r="D78" i="5"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D997" i="1"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F418" i="4" s="1"/>
  <c r="D418" i="4"/>
  <c r="E417" i="4"/>
  <c r="D417" i="4"/>
  <c r="E416" i="4"/>
  <c r="D411" i="1" s="1"/>
  <c r="H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E388" i="4"/>
  <c r="D388" i="4"/>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D304" i="4"/>
  <c r="F304" i="4" s="1"/>
  <c r="F303" i="4"/>
  <c r="F302" i="4"/>
  <c r="F301" i="4"/>
  <c r="F300" i="4"/>
  <c r="E300" i="4"/>
  <c r="D300" i="4"/>
  <c r="D299" i="4" s="1"/>
  <c r="F299" i="4" s="1"/>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F240" i="4"/>
  <c r="E240" i="4"/>
  <c r="D236" i="1" s="1"/>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F125" i="4"/>
  <c r="E125" i="4"/>
  <c r="D125" i="4"/>
  <c r="D124" i="4" s="1"/>
  <c r="E124" i="4"/>
  <c r="F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3" i="1"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H32" i="3"/>
  <c r="G32" i="3"/>
  <c r="B32" i="3"/>
  <c r="G31" i="3"/>
  <c r="B31" i="3"/>
  <c r="I30" i="3"/>
  <c r="G30" i="3"/>
  <c r="B30" i="3"/>
  <c r="I29"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G1578" i="1"/>
  <c r="C1578" i="1"/>
  <c r="H1578" i="1" s="1"/>
  <c r="H1577" i="1"/>
  <c r="C1577" i="1"/>
  <c r="G1577" i="1" s="1"/>
  <c r="H1576" i="1"/>
  <c r="G1576" i="1"/>
  <c r="C1575" i="1"/>
  <c r="C1574" i="1"/>
  <c r="C1573" i="1"/>
  <c r="H1572" i="1"/>
  <c r="G1572" i="1"/>
  <c r="C1572" i="1"/>
  <c r="H1571" i="1"/>
  <c r="C1571" i="1"/>
  <c r="G1571" i="1" s="1"/>
  <c r="C1570" i="1"/>
  <c r="C1569" i="1"/>
  <c r="H1568" i="1"/>
  <c r="G1568" i="1"/>
  <c r="C1568" i="1"/>
  <c r="C1567" i="1"/>
  <c r="G1567" i="1" s="1"/>
  <c r="C1566" i="1"/>
  <c r="H1564" i="1"/>
  <c r="G1564" i="1"/>
  <c r="C1564" i="1"/>
  <c r="C1563" i="1"/>
  <c r="C1562" i="1"/>
  <c r="C1561" i="1"/>
  <c r="C1560" i="1"/>
  <c r="H1560" i="1" s="1"/>
  <c r="C1559" i="1"/>
  <c r="C1558" i="1"/>
  <c r="C1557" i="1"/>
  <c r="H1556" i="1"/>
  <c r="G1556" i="1"/>
  <c r="C1556" i="1"/>
  <c r="H1555" i="1"/>
  <c r="C1555" i="1"/>
  <c r="G1555" i="1" s="1"/>
  <c r="C1554" i="1"/>
  <c r="C1553" i="1"/>
  <c r="H1552" i="1"/>
  <c r="G1552" i="1"/>
  <c r="C1552" i="1"/>
  <c r="C1551" i="1"/>
  <c r="C1550" i="1"/>
  <c r="C1549" i="1"/>
  <c r="H1548" i="1"/>
  <c r="G1548" i="1"/>
  <c r="C1548" i="1"/>
  <c r="C1547" i="1"/>
  <c r="C1546" i="1"/>
  <c r="C1545" i="1"/>
  <c r="H1544" i="1"/>
  <c r="G1544" i="1"/>
  <c r="C1544" i="1"/>
  <c r="C1543" i="1"/>
  <c r="G1542" i="1"/>
  <c r="C1542" i="1"/>
  <c r="H1542" i="1" s="1"/>
  <c r="C1541" i="1"/>
  <c r="H1540" i="1"/>
  <c r="G1540" i="1"/>
  <c r="C1540" i="1"/>
  <c r="H1539" i="1"/>
  <c r="C1539" i="1"/>
  <c r="G1539" i="1" s="1"/>
  <c r="G1538" i="1"/>
  <c r="C1538" i="1"/>
  <c r="H1538" i="1" s="1"/>
  <c r="H1537" i="1"/>
  <c r="C1537" i="1"/>
  <c r="G1537" i="1" s="1"/>
  <c r="H1536" i="1"/>
  <c r="G1536" i="1"/>
  <c r="C1536" i="1"/>
  <c r="C1535" i="1"/>
  <c r="G1535" i="1" s="1"/>
  <c r="G1534" i="1"/>
  <c r="C1534" i="1"/>
  <c r="H1534" i="1" s="1"/>
  <c r="C1533" i="1"/>
  <c r="G1533" i="1" s="1"/>
  <c r="H1532" i="1"/>
  <c r="G1532" i="1"/>
  <c r="C1532" i="1"/>
  <c r="H1531" i="1"/>
  <c r="C1531" i="1"/>
  <c r="G1531" i="1" s="1"/>
  <c r="C1530" i="1"/>
  <c r="H1530" i="1" s="1"/>
  <c r="H1529" i="1"/>
  <c r="C1529" i="1"/>
  <c r="G1529" i="1" s="1"/>
  <c r="H1528" i="1"/>
  <c r="G1528" i="1"/>
  <c r="C1528" i="1"/>
  <c r="C1527" i="1"/>
  <c r="G1526" i="1"/>
  <c r="C1526" i="1"/>
  <c r="H1526" i="1" s="1"/>
  <c r="C1525" i="1"/>
  <c r="C1523" i="1"/>
  <c r="G1522" i="1"/>
  <c r="C1522" i="1"/>
  <c r="H1522" i="1" s="1"/>
  <c r="C1521" i="1"/>
  <c r="H1520" i="1"/>
  <c r="G1520" i="1"/>
  <c r="C1520" i="1"/>
  <c r="C1519" i="1"/>
  <c r="G1519" i="1" s="1"/>
  <c r="H1516" i="1"/>
  <c r="G1516" i="1"/>
  <c r="C1516" i="1"/>
  <c r="C1515" i="1"/>
  <c r="G1514" i="1"/>
  <c r="C1514" i="1"/>
  <c r="H1514" i="1" s="1"/>
  <c r="C1513" i="1"/>
  <c r="H1512" i="1"/>
  <c r="G1512" i="1"/>
  <c r="C1512" i="1"/>
  <c r="H1511" i="1"/>
  <c r="C1511" i="1"/>
  <c r="G1511" i="1" s="1"/>
  <c r="G1510" i="1"/>
  <c r="C1510" i="1"/>
  <c r="H1510" i="1" s="1"/>
  <c r="C1509" i="1"/>
  <c r="G1509" i="1" s="1"/>
  <c r="H1508" i="1"/>
  <c r="G1508" i="1"/>
  <c r="C1508" i="1"/>
  <c r="C1507" i="1"/>
  <c r="G1506" i="1"/>
  <c r="C1506" i="1"/>
  <c r="H1506" i="1" s="1"/>
  <c r="C1505" i="1"/>
  <c r="C1504" i="1"/>
  <c r="G1504" i="1" s="1"/>
  <c r="C1503" i="1"/>
  <c r="G1503" i="1" s="1"/>
  <c r="C1502" i="1"/>
  <c r="H1502" i="1" s="1"/>
  <c r="C1500" i="1"/>
  <c r="H1500" i="1" s="1"/>
  <c r="G1498" i="1"/>
  <c r="C1498" i="1"/>
  <c r="H1498" i="1" s="1"/>
  <c r="H1497" i="1"/>
  <c r="C1497" i="1"/>
  <c r="G1497" i="1" s="1"/>
  <c r="H1496" i="1"/>
  <c r="G1496" i="1"/>
  <c r="C1496" i="1"/>
  <c r="H1495" i="1"/>
  <c r="C1495" i="1"/>
  <c r="G1495" i="1" s="1"/>
  <c r="G1494" i="1"/>
  <c r="C1494" i="1"/>
  <c r="H1494" i="1" s="1"/>
  <c r="H1493" i="1"/>
  <c r="C1493" i="1"/>
  <c r="G1493" i="1" s="1"/>
  <c r="C1492" i="1"/>
  <c r="H1492" i="1" s="1"/>
  <c r="C1491" i="1"/>
  <c r="G1490" i="1"/>
  <c r="C1490" i="1"/>
  <c r="H1490" i="1" s="1"/>
  <c r="C1489" i="1"/>
  <c r="H1488" i="1"/>
  <c r="G1488" i="1"/>
  <c r="C1488" i="1"/>
  <c r="C1487" i="1"/>
  <c r="G1487" i="1" s="1"/>
  <c r="C1486" i="1"/>
  <c r="H1486" i="1" s="1"/>
  <c r="C1485" i="1"/>
  <c r="G1485" i="1" s="1"/>
  <c r="C1484" i="1"/>
  <c r="H1484" i="1" s="1"/>
  <c r="C1482" i="1"/>
  <c r="H1482" i="1" s="1"/>
  <c r="H1480" i="1"/>
  <c r="C1480" i="1"/>
  <c r="G1480" i="1" s="1"/>
  <c r="D1479" i="1"/>
  <c r="H1479" i="1" s="1"/>
  <c r="C1479" i="1"/>
  <c r="D1478" i="1"/>
  <c r="C1478" i="1"/>
  <c r="D1477" i="1"/>
  <c r="H1477" i="1" s="1"/>
  <c r="C1477" i="1"/>
  <c r="G1477" i="1" s="1"/>
  <c r="I1477" i="1" s="1"/>
  <c r="J1476" i="1"/>
  <c r="D1476" i="1"/>
  <c r="C1476" i="1"/>
  <c r="H1475" i="1"/>
  <c r="D1475" i="1"/>
  <c r="G1475" i="1" s="1"/>
  <c r="C1475" i="1"/>
  <c r="J1474" i="1"/>
  <c r="H1474" i="1"/>
  <c r="D1474" i="1"/>
  <c r="C1474" i="1"/>
  <c r="G1474" i="1" s="1"/>
  <c r="J1473" i="1"/>
  <c r="H1473" i="1"/>
  <c r="D1473" i="1"/>
  <c r="G1473" i="1" s="1"/>
  <c r="C1473" i="1"/>
  <c r="J1472" i="1"/>
  <c r="H1472" i="1"/>
  <c r="D1472" i="1"/>
  <c r="C1472" i="1"/>
  <c r="G1472" i="1" s="1"/>
  <c r="J1471" i="1"/>
  <c r="H1471" i="1"/>
  <c r="D1471" i="1"/>
  <c r="G1471" i="1" s="1"/>
  <c r="C1471" i="1"/>
  <c r="D1470" i="1"/>
  <c r="C1470" i="1"/>
  <c r="D1469" i="1"/>
  <c r="G1469" i="1" s="1"/>
  <c r="C1469" i="1"/>
  <c r="H1468" i="1"/>
  <c r="D1468" i="1"/>
  <c r="J1468" i="1" s="1"/>
  <c r="C1468" i="1"/>
  <c r="G1468" i="1" s="1"/>
  <c r="D1467" i="1"/>
  <c r="C1467" i="1"/>
  <c r="D1466" i="1"/>
  <c r="C1466" i="1"/>
  <c r="G1466" i="1" s="1"/>
  <c r="D1465" i="1"/>
  <c r="C1465" i="1"/>
  <c r="H1464" i="1"/>
  <c r="D1464" i="1"/>
  <c r="J1464" i="1" s="1"/>
  <c r="C1464" i="1"/>
  <c r="G1464" i="1" s="1"/>
  <c r="H1463" i="1"/>
  <c r="D1463" i="1"/>
  <c r="C1463" i="1"/>
  <c r="D1462" i="1"/>
  <c r="C1462" i="1"/>
  <c r="G1462" i="1" s="1"/>
  <c r="D1461" i="1"/>
  <c r="H1461" i="1" s="1"/>
  <c r="C1461" i="1"/>
  <c r="G1461" i="1" s="1"/>
  <c r="D1460" i="1"/>
  <c r="C1460" i="1"/>
  <c r="D1459" i="1"/>
  <c r="C1459" i="1"/>
  <c r="G1459" i="1" s="1"/>
  <c r="D1458" i="1"/>
  <c r="C1458" i="1"/>
  <c r="J1457" i="1"/>
  <c r="D1457" i="1"/>
  <c r="H1457" i="1" s="1"/>
  <c r="C1457" i="1"/>
  <c r="G1457" i="1" s="1"/>
  <c r="I1457" i="1" s="1"/>
  <c r="D1456" i="1"/>
  <c r="C1456" i="1"/>
  <c r="D1455" i="1"/>
  <c r="C1455" i="1"/>
  <c r="H1454" i="1"/>
  <c r="D1454" i="1"/>
  <c r="C1454" i="1"/>
  <c r="G1454" i="1" s="1"/>
  <c r="D1453" i="1"/>
  <c r="D1452" i="1"/>
  <c r="C1452" i="1"/>
  <c r="D1451" i="1"/>
  <c r="J1451" i="1" s="1"/>
  <c r="C1451" i="1"/>
  <c r="G1451" i="1" s="1"/>
  <c r="H1450" i="1"/>
  <c r="D1450" i="1"/>
  <c r="C1450" i="1"/>
  <c r="D1449" i="1"/>
  <c r="J1449" i="1" s="1"/>
  <c r="C1449" i="1"/>
  <c r="D1448" i="1"/>
  <c r="C1448" i="1"/>
  <c r="D1447" i="1"/>
  <c r="J1447" i="1" s="1"/>
  <c r="C1447" i="1"/>
  <c r="G1447" i="1" s="1"/>
  <c r="H1446" i="1"/>
  <c r="D1446" i="1"/>
  <c r="C1446" i="1"/>
  <c r="G1445" i="1"/>
  <c r="D1445" i="1"/>
  <c r="C1445" i="1"/>
  <c r="D1444" i="1"/>
  <c r="C1444" i="1"/>
  <c r="D1443" i="1"/>
  <c r="C1443" i="1"/>
  <c r="G1442" i="1"/>
  <c r="D1442" i="1"/>
  <c r="C1442" i="1"/>
  <c r="G1441" i="1"/>
  <c r="D1441" i="1"/>
  <c r="C1441" i="1"/>
  <c r="D1440" i="1"/>
  <c r="C1440" i="1"/>
  <c r="D1439" i="1"/>
  <c r="C1439" i="1"/>
  <c r="D1438" i="1"/>
  <c r="C1438" i="1"/>
  <c r="D1437" i="1"/>
  <c r="C1437" i="1"/>
  <c r="D1436" i="1"/>
  <c r="D1434" i="1"/>
  <c r="C1434" i="1"/>
  <c r="G1433" i="1"/>
  <c r="D1433" i="1"/>
  <c r="C1433" i="1"/>
  <c r="H1433" i="1" s="1"/>
  <c r="G1432" i="1"/>
  <c r="D1432" i="1"/>
  <c r="C1432" i="1"/>
  <c r="H1432" i="1" s="1"/>
  <c r="D1431" i="1"/>
  <c r="C1431" i="1"/>
  <c r="G1430" i="1"/>
  <c r="D1430" i="1"/>
  <c r="C1430" i="1"/>
  <c r="H1430" i="1" s="1"/>
  <c r="G1429" i="1"/>
  <c r="D1429" i="1"/>
  <c r="C1429" i="1"/>
  <c r="H1429" i="1" s="1"/>
  <c r="D1428" i="1"/>
  <c r="C1428" i="1"/>
  <c r="D1427" i="1"/>
  <c r="C1427" i="1"/>
  <c r="G1426" i="1"/>
  <c r="D1426" i="1"/>
  <c r="C1426" i="1"/>
  <c r="H1426" i="1" s="1"/>
  <c r="G1425" i="1"/>
  <c r="D1425" i="1"/>
  <c r="C1425" i="1"/>
  <c r="H1425" i="1" s="1"/>
  <c r="D1424" i="1"/>
  <c r="C1424" i="1"/>
  <c r="D1423" i="1"/>
  <c r="D1422" i="1"/>
  <c r="C1422" i="1"/>
  <c r="G1421" i="1"/>
  <c r="D1421" i="1"/>
  <c r="C1421" i="1"/>
  <c r="H1421" i="1" s="1"/>
  <c r="G1420" i="1"/>
  <c r="D1420" i="1"/>
  <c r="C1420" i="1"/>
  <c r="D1419" i="1"/>
  <c r="C1419" i="1"/>
  <c r="D1418" i="1"/>
  <c r="C1418" i="1"/>
  <c r="G1417" i="1"/>
  <c r="D1417" i="1"/>
  <c r="C1417" i="1"/>
  <c r="H1417" i="1" s="1"/>
  <c r="G1416" i="1"/>
  <c r="D1416" i="1"/>
  <c r="C1416" i="1"/>
  <c r="H1416" i="1" s="1"/>
  <c r="D1415" i="1"/>
  <c r="C1415" i="1"/>
  <c r="G1414" i="1"/>
  <c r="D1414" i="1"/>
  <c r="C1414" i="1"/>
  <c r="H1414" i="1" s="1"/>
  <c r="G1413" i="1"/>
  <c r="D1413" i="1"/>
  <c r="C1413" i="1"/>
  <c r="H1413" i="1" s="1"/>
  <c r="D1412" i="1"/>
  <c r="C1412" i="1"/>
  <c r="D1411" i="1"/>
  <c r="C1411" i="1"/>
  <c r="G1410" i="1"/>
  <c r="D1410" i="1"/>
  <c r="C1410" i="1"/>
  <c r="H1410" i="1" s="1"/>
  <c r="C1409" i="1"/>
  <c r="C1408" i="1"/>
  <c r="D1407" i="1"/>
  <c r="C1407" i="1"/>
  <c r="D1406" i="1"/>
  <c r="C1406" i="1"/>
  <c r="G1405" i="1"/>
  <c r="D1405" i="1"/>
  <c r="C1405" i="1"/>
  <c r="H1405" i="1" s="1"/>
  <c r="G1404" i="1"/>
  <c r="D1404" i="1"/>
  <c r="C1404" i="1"/>
  <c r="H1404" i="1" s="1"/>
  <c r="D1403" i="1"/>
  <c r="C1403" i="1"/>
  <c r="D1402" i="1"/>
  <c r="C1402" i="1"/>
  <c r="G1401" i="1"/>
  <c r="D1401" i="1"/>
  <c r="C1401" i="1"/>
  <c r="H1401" i="1" s="1"/>
  <c r="G1400" i="1"/>
  <c r="D1400" i="1"/>
  <c r="C1400" i="1"/>
  <c r="H1400" i="1" s="1"/>
  <c r="D1399" i="1"/>
  <c r="C1399" i="1"/>
  <c r="G1398" i="1"/>
  <c r="D1398" i="1"/>
  <c r="C1398" i="1"/>
  <c r="H1398" i="1" s="1"/>
  <c r="G1397" i="1"/>
  <c r="D1397" i="1"/>
  <c r="C1397" i="1"/>
  <c r="H1397" i="1" s="1"/>
  <c r="D1396" i="1"/>
  <c r="C1396" i="1"/>
  <c r="D1395" i="1"/>
  <c r="C1395" i="1"/>
  <c r="G1394" i="1"/>
  <c r="D1394" i="1"/>
  <c r="C1394" i="1"/>
  <c r="H1394" i="1" s="1"/>
  <c r="G1393" i="1"/>
  <c r="D1393" i="1"/>
  <c r="C1393" i="1"/>
  <c r="H1393" i="1" s="1"/>
  <c r="D1392" i="1"/>
  <c r="C1392" i="1"/>
  <c r="D1391" i="1"/>
  <c r="C1391" i="1"/>
  <c r="D1390" i="1"/>
  <c r="C1390" i="1"/>
  <c r="G1389" i="1"/>
  <c r="D1389" i="1"/>
  <c r="C1389" i="1"/>
  <c r="H1389" i="1" s="1"/>
  <c r="G1388" i="1"/>
  <c r="D1388" i="1"/>
  <c r="C1388" i="1"/>
  <c r="H1388" i="1" s="1"/>
  <c r="D1387" i="1"/>
  <c r="C1387" i="1"/>
  <c r="D1386" i="1"/>
  <c r="C1386" i="1"/>
  <c r="G1385" i="1"/>
  <c r="D1385" i="1"/>
  <c r="C1385" i="1"/>
  <c r="H1385" i="1" s="1"/>
  <c r="G1384" i="1"/>
  <c r="D1384" i="1"/>
  <c r="C1384" i="1"/>
  <c r="H1384" i="1" s="1"/>
  <c r="G1382" i="1"/>
  <c r="D1382" i="1"/>
  <c r="C1382" i="1"/>
  <c r="H1382" i="1" s="1"/>
  <c r="D1381" i="1"/>
  <c r="C1381" i="1"/>
  <c r="D1380" i="1"/>
  <c r="C1380" i="1"/>
  <c r="G1379" i="1"/>
  <c r="D1379" i="1"/>
  <c r="C1379" i="1"/>
  <c r="H1379" i="1" s="1"/>
  <c r="G1378" i="1"/>
  <c r="D1378" i="1"/>
  <c r="C1378" i="1"/>
  <c r="H1378" i="1" s="1"/>
  <c r="D1377" i="1"/>
  <c r="C1377" i="1"/>
  <c r="D1376" i="1"/>
  <c r="C1376" i="1"/>
  <c r="D1375" i="1"/>
  <c r="C1375" i="1"/>
  <c r="G1374" i="1"/>
  <c r="D1374" i="1"/>
  <c r="C1374" i="1"/>
  <c r="H1374" i="1" s="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C1355" i="1"/>
  <c r="G1355" i="1" s="1"/>
  <c r="G1354" i="1"/>
  <c r="D1354" i="1"/>
  <c r="C1354" i="1"/>
  <c r="H1354" i="1" s="1"/>
  <c r="D1353" i="1"/>
  <c r="C1353" i="1"/>
  <c r="D1352" i="1"/>
  <c r="C1352" i="1"/>
  <c r="G1351" i="1"/>
  <c r="D1351" i="1"/>
  <c r="C1351" i="1"/>
  <c r="H1351" i="1" s="1"/>
  <c r="G1350" i="1"/>
  <c r="D1350" i="1"/>
  <c r="C1350" i="1"/>
  <c r="H1350" i="1" s="1"/>
  <c r="D1349" i="1"/>
  <c r="C1349" i="1"/>
  <c r="D1348" i="1"/>
  <c r="C1348" i="1"/>
  <c r="G1347" i="1"/>
  <c r="D1347" i="1"/>
  <c r="C1347" i="1"/>
  <c r="H1347" i="1" s="1"/>
  <c r="G1346" i="1"/>
  <c r="D1346" i="1"/>
  <c r="C1346" i="1"/>
  <c r="H1346" i="1" s="1"/>
  <c r="D1345" i="1"/>
  <c r="C1345" i="1"/>
  <c r="D1344" i="1"/>
  <c r="C1344" i="1"/>
  <c r="G1343" i="1"/>
  <c r="D1343" i="1"/>
  <c r="C1343" i="1"/>
  <c r="H1343" i="1" s="1"/>
  <c r="G1342" i="1"/>
  <c r="D1342" i="1"/>
  <c r="C1342" i="1"/>
  <c r="H1342" i="1" s="1"/>
  <c r="D1341" i="1"/>
  <c r="C1341" i="1"/>
  <c r="D1340" i="1"/>
  <c r="C1340" i="1"/>
  <c r="G1339" i="1"/>
  <c r="D1339" i="1"/>
  <c r="C1339" i="1"/>
  <c r="H1339" i="1" s="1"/>
  <c r="G1338" i="1"/>
  <c r="D1338" i="1"/>
  <c r="C1338" i="1"/>
  <c r="H1338" i="1" s="1"/>
  <c r="D1337" i="1"/>
  <c r="C1337" i="1"/>
  <c r="D1336" i="1"/>
  <c r="C1336" i="1"/>
  <c r="G1335" i="1"/>
  <c r="D1335" i="1"/>
  <c r="C1335" i="1"/>
  <c r="H1335" i="1" s="1"/>
  <c r="G1334" i="1"/>
  <c r="D1334" i="1"/>
  <c r="C1334" i="1"/>
  <c r="H1334" i="1" s="1"/>
  <c r="D1333" i="1"/>
  <c r="C1333" i="1"/>
  <c r="D1332" i="1"/>
  <c r="C1332" i="1"/>
  <c r="G1331" i="1"/>
  <c r="D1331" i="1"/>
  <c r="C1331" i="1"/>
  <c r="H1331" i="1" s="1"/>
  <c r="D1330" i="1"/>
  <c r="G1330" i="1" s="1"/>
  <c r="C1330" i="1"/>
  <c r="D1329" i="1"/>
  <c r="D1328" i="1"/>
  <c r="C1328" i="1"/>
  <c r="G1327" i="1"/>
  <c r="D1327" i="1"/>
  <c r="C1327" i="1"/>
  <c r="H1327" i="1" s="1"/>
  <c r="D1326" i="1"/>
  <c r="G1326" i="1" s="1"/>
  <c r="C1326" i="1"/>
  <c r="D1325" i="1"/>
  <c r="C1325" i="1"/>
  <c r="D1324" i="1"/>
  <c r="C1324" i="1"/>
  <c r="G1323" i="1"/>
  <c r="D1323" i="1"/>
  <c r="C1323" i="1"/>
  <c r="H1323" i="1" s="1"/>
  <c r="D1322" i="1"/>
  <c r="G1322" i="1" s="1"/>
  <c r="C1322" i="1"/>
  <c r="D1321" i="1"/>
  <c r="C1321" i="1"/>
  <c r="D1320" i="1"/>
  <c r="C1320" i="1"/>
  <c r="G1319" i="1"/>
  <c r="D1319" i="1"/>
  <c r="C1319" i="1"/>
  <c r="H1319" i="1" s="1"/>
  <c r="D1318" i="1"/>
  <c r="G1318" i="1" s="1"/>
  <c r="C1318" i="1"/>
  <c r="D1317" i="1"/>
  <c r="C1317" i="1"/>
  <c r="D1316" i="1"/>
  <c r="C1316" i="1"/>
  <c r="G1315" i="1"/>
  <c r="D1315" i="1"/>
  <c r="C1315" i="1"/>
  <c r="H1315" i="1" s="1"/>
  <c r="D1314" i="1"/>
  <c r="G1314" i="1" s="1"/>
  <c r="C1314" i="1"/>
  <c r="D1313" i="1"/>
  <c r="C1313" i="1"/>
  <c r="D1312" i="1"/>
  <c r="C1312" i="1"/>
  <c r="G1311" i="1"/>
  <c r="D1311" i="1"/>
  <c r="C1311" i="1"/>
  <c r="H1311" i="1" s="1"/>
  <c r="D1310" i="1"/>
  <c r="G1310" i="1" s="1"/>
  <c r="C1310" i="1"/>
  <c r="D1309" i="1"/>
  <c r="C1309" i="1"/>
  <c r="D1308" i="1"/>
  <c r="C1308" i="1"/>
  <c r="G1307" i="1"/>
  <c r="D1307" i="1"/>
  <c r="C1307" i="1"/>
  <c r="H1307" i="1" s="1"/>
  <c r="D1306" i="1"/>
  <c r="G1306" i="1" s="1"/>
  <c r="C1306" i="1"/>
  <c r="D1305" i="1"/>
  <c r="C1305" i="1"/>
  <c r="D1304" i="1"/>
  <c r="C1304" i="1"/>
  <c r="G1303" i="1"/>
  <c r="D1303" i="1"/>
  <c r="C1303" i="1"/>
  <c r="H1303" i="1" s="1"/>
  <c r="D1302" i="1"/>
  <c r="G1302" i="1" s="1"/>
  <c r="C1302" i="1"/>
  <c r="D1301" i="1"/>
  <c r="C1301" i="1"/>
  <c r="D1300" i="1"/>
  <c r="C1300" i="1"/>
  <c r="D1299" i="1"/>
  <c r="D1298" i="1"/>
  <c r="G1298" i="1" s="1"/>
  <c r="C1298" i="1"/>
  <c r="D1297" i="1"/>
  <c r="C1297" i="1"/>
  <c r="D1296" i="1"/>
  <c r="C1296" i="1"/>
  <c r="G1295" i="1"/>
  <c r="D1295" i="1"/>
  <c r="C1295" i="1"/>
  <c r="H1295" i="1" s="1"/>
  <c r="G1294" i="1"/>
  <c r="D1294" i="1"/>
  <c r="C1294" i="1"/>
  <c r="D1293" i="1"/>
  <c r="C1293" i="1"/>
  <c r="D1292" i="1"/>
  <c r="C1292" i="1"/>
  <c r="G1291" i="1"/>
  <c r="D1291" i="1"/>
  <c r="C1291" i="1"/>
  <c r="H1291" i="1" s="1"/>
  <c r="D1290" i="1"/>
  <c r="G1290" i="1" s="1"/>
  <c r="C1290" i="1"/>
  <c r="D1289" i="1"/>
  <c r="C1289" i="1"/>
  <c r="D1288" i="1"/>
  <c r="C1288" i="1"/>
  <c r="G1287" i="1"/>
  <c r="D1287" i="1"/>
  <c r="C1287" i="1"/>
  <c r="H1287" i="1" s="1"/>
  <c r="G1286" i="1"/>
  <c r="D1286" i="1"/>
  <c r="C1286" i="1"/>
  <c r="D1285" i="1"/>
  <c r="C1285" i="1"/>
  <c r="D1284" i="1"/>
  <c r="C1284" i="1"/>
  <c r="G1283" i="1"/>
  <c r="D1283" i="1"/>
  <c r="C1283" i="1"/>
  <c r="H1283" i="1" s="1"/>
  <c r="D1282" i="1"/>
  <c r="G1282" i="1" s="1"/>
  <c r="C1282" i="1"/>
  <c r="D1281" i="1"/>
  <c r="C1281" i="1"/>
  <c r="D1280" i="1"/>
  <c r="C1280" i="1"/>
  <c r="G1279" i="1"/>
  <c r="D1279" i="1"/>
  <c r="C1279" i="1"/>
  <c r="H1279" i="1" s="1"/>
  <c r="G1278" i="1"/>
  <c r="D1278" i="1"/>
  <c r="C1278" i="1"/>
  <c r="D1277" i="1"/>
  <c r="C1277" i="1"/>
  <c r="D1276" i="1"/>
  <c r="C1276" i="1"/>
  <c r="G1275" i="1"/>
  <c r="D1275" i="1"/>
  <c r="C1275" i="1"/>
  <c r="H1275" i="1" s="1"/>
  <c r="D1274" i="1"/>
  <c r="G1274" i="1" s="1"/>
  <c r="C1274" i="1"/>
  <c r="D1273" i="1"/>
  <c r="C1273" i="1"/>
  <c r="D1272" i="1"/>
  <c r="C1272" i="1"/>
  <c r="G1271" i="1"/>
  <c r="D1271" i="1"/>
  <c r="C1271" i="1"/>
  <c r="H1271" i="1" s="1"/>
  <c r="G1270" i="1"/>
  <c r="D1270" i="1"/>
  <c r="C1270" i="1"/>
  <c r="D1269" i="1"/>
  <c r="C1269" i="1"/>
  <c r="D1268" i="1"/>
  <c r="C1268" i="1"/>
  <c r="G1267" i="1"/>
  <c r="D1267" i="1"/>
  <c r="C1267" i="1"/>
  <c r="H1267" i="1" s="1"/>
  <c r="D1266" i="1"/>
  <c r="G1266" i="1" s="1"/>
  <c r="C1266" i="1"/>
  <c r="D1265" i="1"/>
  <c r="H1265" i="1" s="1"/>
  <c r="C1265" i="1"/>
  <c r="D1264" i="1"/>
  <c r="H1264" i="1" s="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G1244" i="1"/>
  <c r="D1244" i="1"/>
  <c r="H1244" i="1" s="1"/>
  <c r="C1244" i="1"/>
  <c r="H1243" i="1"/>
  <c r="G1243" i="1"/>
  <c r="D1243" i="1"/>
  <c r="C1243" i="1"/>
  <c r="H1242" i="1"/>
  <c r="G1242" i="1"/>
  <c r="D1242" i="1"/>
  <c r="C1242" i="1"/>
  <c r="D1241" i="1"/>
  <c r="G1241" i="1" s="1"/>
  <c r="C1241" i="1"/>
  <c r="H1240" i="1"/>
  <c r="D1240" i="1"/>
  <c r="G1240" i="1" s="1"/>
  <c r="C1240" i="1"/>
  <c r="H1239" i="1"/>
  <c r="G1239" i="1"/>
  <c r="D1239" i="1"/>
  <c r="C1239" i="1"/>
  <c r="H1238" i="1"/>
  <c r="G1238" i="1"/>
  <c r="D1238" i="1"/>
  <c r="C1238" i="1"/>
  <c r="H1237" i="1"/>
  <c r="D1237" i="1"/>
  <c r="C1237" i="1"/>
  <c r="G1237" i="1" s="1"/>
  <c r="C1236" i="1"/>
  <c r="H1234" i="1"/>
  <c r="G1234" i="1"/>
  <c r="D1234" i="1"/>
  <c r="C1234" i="1"/>
  <c r="H1233" i="1"/>
  <c r="D1233" i="1"/>
  <c r="G1233" i="1" s="1"/>
  <c r="C1233" i="1"/>
  <c r="D1232" i="1"/>
  <c r="G1232" i="1" s="1"/>
  <c r="C1232" i="1"/>
  <c r="H1231" i="1"/>
  <c r="G1231" i="1"/>
  <c r="D1231" i="1"/>
  <c r="C1231" i="1"/>
  <c r="G1230" i="1"/>
  <c r="D1230" i="1"/>
  <c r="H1230" i="1" s="1"/>
  <c r="C1230" i="1"/>
  <c r="H1229" i="1"/>
  <c r="G1229" i="1"/>
  <c r="D1229" i="1"/>
  <c r="C1229" i="1"/>
  <c r="D1228" i="1"/>
  <c r="G1228" i="1" s="1"/>
  <c r="C1228" i="1"/>
  <c r="D1227" i="1"/>
  <c r="H1227" i="1" s="1"/>
  <c r="C1227" i="1"/>
  <c r="H1226" i="1"/>
  <c r="G1226" i="1"/>
  <c r="D1226" i="1"/>
  <c r="C1226" i="1"/>
  <c r="H1225" i="1"/>
  <c r="G1225" i="1"/>
  <c r="D1225" i="1"/>
  <c r="C1225" i="1"/>
  <c r="D1224" i="1"/>
  <c r="G1224" i="1" s="1"/>
  <c r="C1224" i="1"/>
  <c r="C1223" i="1"/>
  <c r="D1221" i="1"/>
  <c r="C1221" i="1"/>
  <c r="D1220" i="1"/>
  <c r="C1220" i="1"/>
  <c r="D1219" i="1"/>
  <c r="C1219" i="1"/>
  <c r="D1218" i="1"/>
  <c r="C1218" i="1"/>
  <c r="D1217" i="1"/>
  <c r="C1217" i="1"/>
  <c r="D1216" i="1"/>
  <c r="C1216" i="1"/>
  <c r="C1215"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D1200" i="1"/>
  <c r="G1200" i="1" s="1"/>
  <c r="C1200" i="1"/>
  <c r="H1199" i="1"/>
  <c r="D1199" i="1"/>
  <c r="G1199" i="1" s="1"/>
  <c r="C1199" i="1"/>
  <c r="D1198" i="1"/>
  <c r="G1198" i="1" s="1"/>
  <c r="C1198" i="1"/>
  <c r="D1197" i="1"/>
  <c r="G1197" i="1" s="1"/>
  <c r="C1197" i="1"/>
  <c r="D1196" i="1"/>
  <c r="G1196" i="1" s="1"/>
  <c r="C1196" i="1"/>
  <c r="H1195" i="1"/>
  <c r="D1195" i="1"/>
  <c r="G1195" i="1" s="1"/>
  <c r="C1195" i="1"/>
  <c r="D1194" i="1"/>
  <c r="G1194" i="1" s="1"/>
  <c r="C1194" i="1"/>
  <c r="D1193" i="1"/>
  <c r="G1193" i="1" s="1"/>
  <c r="C1193" i="1"/>
  <c r="D1192" i="1"/>
  <c r="G1192" i="1" s="1"/>
  <c r="C1192" i="1"/>
  <c r="H1191" i="1"/>
  <c r="D1191" i="1"/>
  <c r="G1191" i="1" s="1"/>
  <c r="C1191" i="1"/>
  <c r="D1190" i="1"/>
  <c r="G1190" i="1" s="1"/>
  <c r="C1190" i="1"/>
  <c r="H1189" i="1"/>
  <c r="D1189" i="1"/>
  <c r="G1189" i="1" s="1"/>
  <c r="C1189" i="1"/>
  <c r="D1188" i="1"/>
  <c r="G1188" i="1" s="1"/>
  <c r="C1188" i="1"/>
  <c r="H1187" i="1"/>
  <c r="D1187" i="1"/>
  <c r="G1187" i="1" s="1"/>
  <c r="C1187" i="1"/>
  <c r="D1186" i="1"/>
  <c r="G1186" i="1" s="1"/>
  <c r="C1186" i="1"/>
  <c r="D1185" i="1"/>
  <c r="G1185" i="1" s="1"/>
  <c r="C1185" i="1"/>
  <c r="C1184" i="1"/>
  <c r="D1182" i="1"/>
  <c r="G1182" i="1" s="1"/>
  <c r="C1182" i="1"/>
  <c r="D1181" i="1"/>
  <c r="G1181" i="1" s="1"/>
  <c r="C1181" i="1"/>
  <c r="H1180" i="1"/>
  <c r="D1180" i="1"/>
  <c r="G1180" i="1" s="1"/>
  <c r="C1180" i="1"/>
  <c r="H1179" i="1"/>
  <c r="D1179" i="1"/>
  <c r="G1179" i="1" s="1"/>
  <c r="C1179" i="1"/>
  <c r="D1178" i="1"/>
  <c r="G1178" i="1" s="1"/>
  <c r="C1178" i="1"/>
  <c r="D1177" i="1"/>
  <c r="G1177" i="1" s="1"/>
  <c r="C1177" i="1"/>
  <c r="G1176" i="1"/>
  <c r="D1176" i="1"/>
  <c r="H1176" i="1" s="1"/>
  <c r="C1176" i="1"/>
  <c r="C1175" i="1"/>
  <c r="G1174" i="1"/>
  <c r="D1174" i="1"/>
  <c r="H1174" i="1" s="1"/>
  <c r="C1174" i="1"/>
  <c r="H1173" i="1"/>
  <c r="G1173" i="1"/>
  <c r="D1173" i="1"/>
  <c r="C1173" i="1"/>
  <c r="H1172" i="1"/>
  <c r="G1172" i="1"/>
  <c r="D1172" i="1"/>
  <c r="C1172" i="1"/>
  <c r="D1171" i="1"/>
  <c r="G1171" i="1" s="1"/>
  <c r="C1171" i="1"/>
  <c r="H1170" i="1"/>
  <c r="G1170" i="1"/>
  <c r="D1170" i="1"/>
  <c r="C1170" i="1"/>
  <c r="G1169" i="1"/>
  <c r="D1169" i="1"/>
  <c r="H1169" i="1" s="1"/>
  <c r="C1169" i="1"/>
  <c r="H1168" i="1"/>
  <c r="D1168" i="1"/>
  <c r="G1168" i="1" s="1"/>
  <c r="C1168" i="1"/>
  <c r="D1166" i="1"/>
  <c r="C1166" i="1"/>
  <c r="D1165" i="1"/>
  <c r="C1165" i="1"/>
  <c r="D1164" i="1"/>
  <c r="C1164" i="1"/>
  <c r="D1163" i="1"/>
  <c r="C1163" i="1"/>
  <c r="D1162" i="1"/>
  <c r="C1162" i="1"/>
  <c r="D1161" i="1"/>
  <c r="C1161" i="1"/>
  <c r="D1160" i="1"/>
  <c r="C1160" i="1"/>
  <c r="D1159" i="1"/>
  <c r="C1159" i="1"/>
  <c r="D1158" i="1"/>
  <c r="C1158" i="1"/>
  <c r="D1157" i="1"/>
  <c r="D1156" i="1"/>
  <c r="H1156" i="1" s="1"/>
  <c r="C1156" i="1"/>
  <c r="D1155" i="1"/>
  <c r="H1155" i="1" s="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D1103" i="1"/>
  <c r="H1103" i="1" s="1"/>
  <c r="C1103" i="1"/>
  <c r="D1102" i="1"/>
  <c r="H1102" i="1" s="1"/>
  <c r="C1102" i="1"/>
  <c r="D1101" i="1"/>
  <c r="H1101" i="1" s="1"/>
  <c r="C1101" i="1"/>
  <c r="D1100" i="1"/>
  <c r="H1100" i="1" s="1"/>
  <c r="C1100" i="1"/>
  <c r="D1099" i="1"/>
  <c r="H1099" i="1" s="1"/>
  <c r="C1099" i="1"/>
  <c r="D1098" i="1"/>
  <c r="H1098" i="1" s="1"/>
  <c r="C1098" i="1"/>
  <c r="D1097" i="1"/>
  <c r="D1096" i="1"/>
  <c r="H1095" i="1"/>
  <c r="G1095" i="1"/>
  <c r="D1095" i="1"/>
  <c r="C1095" i="1"/>
  <c r="G1094" i="1"/>
  <c r="D1094" i="1"/>
  <c r="H1094" i="1" s="1"/>
  <c r="C1094" i="1"/>
  <c r="H1093" i="1"/>
  <c r="D1093" i="1"/>
  <c r="G1093" i="1" s="1"/>
  <c r="C1093" i="1"/>
  <c r="H1092" i="1"/>
  <c r="D1092" i="1"/>
  <c r="G1092" i="1" s="1"/>
  <c r="C1092" i="1"/>
  <c r="G1091" i="1"/>
  <c r="D1091" i="1"/>
  <c r="H1091" i="1" s="1"/>
  <c r="C1091" i="1"/>
  <c r="G1090" i="1"/>
  <c r="D1090" i="1"/>
  <c r="H1090" i="1" s="1"/>
  <c r="C1090" i="1"/>
  <c r="G1089" i="1"/>
  <c r="D1089" i="1"/>
  <c r="H1089" i="1" s="1"/>
  <c r="C1089" i="1"/>
  <c r="G1088" i="1"/>
  <c r="D1088" i="1"/>
  <c r="H1088" i="1" s="1"/>
  <c r="C1088" i="1"/>
  <c r="H1087" i="1"/>
  <c r="G1087" i="1"/>
  <c r="D1087" i="1"/>
  <c r="C1087" i="1"/>
  <c r="H1086" i="1"/>
  <c r="G1086" i="1"/>
  <c r="D1086" i="1"/>
  <c r="C1086" i="1"/>
  <c r="G1085" i="1"/>
  <c r="D1085" i="1"/>
  <c r="H1085" i="1" s="1"/>
  <c r="C1085" i="1"/>
  <c r="D1084" i="1"/>
  <c r="H1084" i="1" s="1"/>
  <c r="C1084" i="1"/>
  <c r="D1083" i="1"/>
  <c r="H1083" i="1" s="1"/>
  <c r="C1083" i="1"/>
  <c r="G1082" i="1"/>
  <c r="D1082" i="1"/>
  <c r="H1082" i="1" s="1"/>
  <c r="C1082" i="1"/>
  <c r="G1081" i="1"/>
  <c r="D1081" i="1"/>
  <c r="H1081" i="1" s="1"/>
  <c r="C1081" i="1"/>
  <c r="D1080" i="1"/>
  <c r="H1080" i="1" s="1"/>
  <c r="C1080" i="1"/>
  <c r="G1079" i="1"/>
  <c r="D1079" i="1"/>
  <c r="H1079" i="1" s="1"/>
  <c r="C1079" i="1"/>
  <c r="H1078" i="1"/>
  <c r="D1078" i="1"/>
  <c r="G1078" i="1" s="1"/>
  <c r="C1078" i="1"/>
  <c r="D1077" i="1"/>
  <c r="H1077" i="1" s="1"/>
  <c r="C1077" i="1"/>
  <c r="G1076" i="1"/>
  <c r="D1076" i="1"/>
  <c r="H1076" i="1" s="1"/>
  <c r="C1076" i="1"/>
  <c r="H1075" i="1"/>
  <c r="D1075" i="1"/>
  <c r="G1075" i="1" s="1"/>
  <c r="C1075" i="1"/>
  <c r="D1074" i="1"/>
  <c r="H1074" i="1" s="1"/>
  <c r="C1074" i="1"/>
  <c r="H1073" i="1"/>
  <c r="D1073" i="1"/>
  <c r="G1073" i="1" s="1"/>
  <c r="C1073" i="1"/>
  <c r="H1072" i="1"/>
  <c r="G1072" i="1"/>
  <c r="D1072" i="1"/>
  <c r="C1072" i="1"/>
  <c r="G1071" i="1"/>
  <c r="D1071" i="1"/>
  <c r="H1071" i="1" s="1"/>
  <c r="C1071" i="1"/>
  <c r="G1070" i="1"/>
  <c r="D1070" i="1"/>
  <c r="H1070" i="1" s="1"/>
  <c r="C1070" i="1"/>
  <c r="G1069" i="1"/>
  <c r="D1069" i="1"/>
  <c r="H1069" i="1" s="1"/>
  <c r="C1069" i="1"/>
  <c r="D1068" i="1"/>
  <c r="H1068" i="1" s="1"/>
  <c r="C1068" i="1"/>
  <c r="H1067" i="1"/>
  <c r="G1067" i="1"/>
  <c r="D1067" i="1"/>
  <c r="C1067" i="1"/>
  <c r="D1066" i="1"/>
  <c r="H1066" i="1" s="1"/>
  <c r="C1066" i="1"/>
  <c r="C1065" i="1"/>
  <c r="D1064" i="1"/>
  <c r="H1064" i="1" s="1"/>
  <c r="C1064" i="1"/>
  <c r="G1063" i="1"/>
  <c r="D1063" i="1"/>
  <c r="H1063" i="1" s="1"/>
  <c r="C1063" i="1"/>
  <c r="D1062" i="1"/>
  <c r="H1062" i="1" s="1"/>
  <c r="C1062" i="1"/>
  <c r="H1061" i="1"/>
  <c r="G1061" i="1"/>
  <c r="D1061" i="1"/>
  <c r="C1061" i="1"/>
  <c r="H1060" i="1"/>
  <c r="G1060" i="1"/>
  <c r="D1060" i="1"/>
  <c r="C1060" i="1"/>
  <c r="H1059" i="1"/>
  <c r="D1059" i="1"/>
  <c r="G1059" i="1" s="1"/>
  <c r="C1059" i="1"/>
  <c r="D1058" i="1"/>
  <c r="H1058" i="1" s="1"/>
  <c r="C1058" i="1"/>
  <c r="C1057" i="1"/>
  <c r="C1056" i="1"/>
  <c r="G1055" i="1"/>
  <c r="D1055" i="1"/>
  <c r="H1055" i="1" s="1"/>
  <c r="C1055" i="1"/>
  <c r="D1054" i="1"/>
  <c r="H1054" i="1" s="1"/>
  <c r="C1054" i="1"/>
  <c r="D1053" i="1"/>
  <c r="H1053" i="1" s="1"/>
  <c r="C1053" i="1"/>
  <c r="H1052" i="1"/>
  <c r="D1052" i="1"/>
  <c r="G1052" i="1" s="1"/>
  <c r="C1052" i="1"/>
  <c r="D1051" i="1"/>
  <c r="H1051" i="1" s="1"/>
  <c r="C1051" i="1"/>
  <c r="H1050" i="1"/>
  <c r="D1050" i="1"/>
  <c r="G1050" i="1" s="1"/>
  <c r="C1050" i="1"/>
  <c r="D1049" i="1"/>
  <c r="H1049" i="1" s="1"/>
  <c r="C1049" i="1"/>
  <c r="D1048" i="1"/>
  <c r="H1048" i="1" s="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C990" i="1"/>
  <c r="D989" i="1"/>
  <c r="C989"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D714" i="1"/>
  <c r="G714" i="1" s="1"/>
  <c r="C714" i="1"/>
  <c r="D713" i="1"/>
  <c r="H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G647" i="1" s="1"/>
  <c r="C647" i="1"/>
  <c r="H646" i="1"/>
  <c r="G646" i="1"/>
  <c r="D646" i="1"/>
  <c r="C646" i="1"/>
  <c r="H645" i="1"/>
  <c r="G645" i="1"/>
  <c r="D645" i="1"/>
  <c r="C645" i="1"/>
  <c r="H644" i="1"/>
  <c r="G644" i="1"/>
  <c r="D644" i="1"/>
  <c r="C644" i="1"/>
  <c r="H643" i="1"/>
  <c r="G643" i="1"/>
  <c r="D643" i="1"/>
  <c r="C643" i="1"/>
  <c r="H642" i="1"/>
  <c r="G642" i="1"/>
  <c r="D642" i="1"/>
  <c r="C642" i="1"/>
  <c r="D641" i="1"/>
  <c r="H641" i="1" s="1"/>
  <c r="C641" i="1"/>
  <c r="H632" i="1"/>
  <c r="G632" i="1"/>
  <c r="D632" i="1"/>
  <c r="C632" i="1"/>
  <c r="D631" i="1"/>
  <c r="H631" i="1" s="1"/>
  <c r="C631" i="1"/>
  <c r="D628" i="1"/>
  <c r="C628" i="1"/>
  <c r="D627" i="1"/>
  <c r="C627" i="1"/>
  <c r="D626" i="1"/>
  <c r="C626" i="1"/>
  <c r="D625" i="1"/>
  <c r="C625" i="1"/>
  <c r="D624" i="1"/>
  <c r="C624" i="1"/>
  <c r="D623" i="1"/>
  <c r="C623" i="1"/>
  <c r="D622" i="1"/>
  <c r="C622" i="1"/>
  <c r="D621" i="1"/>
  <c r="C621" i="1"/>
  <c r="D620" i="1"/>
  <c r="C620" i="1"/>
  <c r="D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C412" i="1"/>
  <c r="C411"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D386" i="1"/>
  <c r="H385" i="1"/>
  <c r="G385" i="1"/>
  <c r="D385" i="1"/>
  <c r="C385" i="1"/>
  <c r="H384" i="1"/>
  <c r="G384" i="1"/>
  <c r="D384" i="1"/>
  <c r="C384" i="1"/>
  <c r="D383" i="1"/>
  <c r="G382" i="1"/>
  <c r="D382" i="1"/>
  <c r="H382" i="1" s="1"/>
  <c r="C382" i="1"/>
  <c r="D381" i="1"/>
  <c r="C381" i="1"/>
  <c r="D380" i="1"/>
  <c r="H380" i="1" s="1"/>
  <c r="C380" i="1"/>
  <c r="D379" i="1"/>
  <c r="H379" i="1" s="1"/>
  <c r="C379" i="1"/>
  <c r="G378" i="1"/>
  <c r="D378" i="1"/>
  <c r="H378" i="1" s="1"/>
  <c r="C378" i="1"/>
  <c r="D377" i="1"/>
  <c r="C377" i="1"/>
  <c r="D376" i="1"/>
  <c r="H376" i="1" s="1"/>
  <c r="C376" i="1"/>
  <c r="D375" i="1"/>
  <c r="H375" i="1" s="1"/>
  <c r="C375" i="1"/>
  <c r="G374" i="1"/>
  <c r="D374" i="1"/>
  <c r="H374" i="1" s="1"/>
  <c r="C374" i="1"/>
  <c r="D373" i="1"/>
  <c r="C373" i="1"/>
  <c r="D372" i="1"/>
  <c r="H372" i="1" s="1"/>
  <c r="C372" i="1"/>
  <c r="D371" i="1"/>
  <c r="H371" i="1" s="1"/>
  <c r="C371" i="1"/>
  <c r="G370" i="1"/>
  <c r="D370" i="1"/>
  <c r="H370" i="1" s="1"/>
  <c r="C370" i="1"/>
  <c r="D369" i="1"/>
  <c r="C369" i="1"/>
  <c r="D368" i="1"/>
  <c r="H368" i="1" s="1"/>
  <c r="C368" i="1"/>
  <c r="D367" i="1"/>
  <c r="H367" i="1" s="1"/>
  <c r="C367" i="1"/>
  <c r="G366" i="1"/>
  <c r="D366" i="1"/>
  <c r="H366" i="1" s="1"/>
  <c r="C366" i="1"/>
  <c r="D365" i="1"/>
  <c r="C365" i="1"/>
  <c r="D364" i="1"/>
  <c r="H364" i="1" s="1"/>
  <c r="C364" i="1"/>
  <c r="D363" i="1"/>
  <c r="H363" i="1" s="1"/>
  <c r="C363" i="1"/>
  <c r="G362" i="1"/>
  <c r="D362" i="1"/>
  <c r="H362" i="1" s="1"/>
  <c r="C362" i="1"/>
  <c r="D361" i="1"/>
  <c r="C361" i="1"/>
  <c r="D360" i="1"/>
  <c r="H360" i="1" s="1"/>
  <c r="C360" i="1"/>
  <c r="D359" i="1"/>
  <c r="H359" i="1" s="1"/>
  <c r="C359" i="1"/>
  <c r="D357" i="1"/>
  <c r="C357" i="1"/>
  <c r="D356" i="1"/>
  <c r="C356" i="1"/>
  <c r="D355" i="1"/>
  <c r="C355" i="1"/>
  <c r="D354" i="1"/>
  <c r="C354" i="1"/>
  <c r="D353" i="1"/>
  <c r="C353" i="1"/>
  <c r="D352" i="1"/>
  <c r="C352" i="1"/>
  <c r="D351" i="1"/>
  <c r="C351" i="1"/>
  <c r="D350" i="1"/>
  <c r="C350" i="1"/>
  <c r="D349" i="1"/>
  <c r="C349" i="1"/>
  <c r="D348" i="1"/>
  <c r="C348"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D292" i="1"/>
  <c r="H292" i="1" s="1"/>
  <c r="C292" i="1"/>
  <c r="D291" i="1"/>
  <c r="H291" i="1" s="1"/>
  <c r="C291" i="1"/>
  <c r="D290" i="1"/>
  <c r="C290" i="1"/>
  <c r="D289" i="1"/>
  <c r="H289" i="1" s="1"/>
  <c r="C289" i="1"/>
  <c r="D288" i="1"/>
  <c r="H288" i="1" s="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H258" i="1" s="1"/>
  <c r="C258" i="1"/>
  <c r="G257" i="1"/>
  <c r="D257" i="1"/>
  <c r="H257" i="1" s="1"/>
  <c r="C257" i="1"/>
  <c r="D256" i="1"/>
  <c r="C256" i="1"/>
  <c r="D255" i="1"/>
  <c r="H254" i="1"/>
  <c r="D254" i="1"/>
  <c r="G254" i="1" s="1"/>
  <c r="C254" i="1"/>
  <c r="D253" i="1"/>
  <c r="C253" i="1"/>
  <c r="D252" i="1"/>
  <c r="G252" i="1" s="1"/>
  <c r="C252" i="1"/>
  <c r="D251" i="1"/>
  <c r="G251" i="1" s="1"/>
  <c r="C251" i="1"/>
  <c r="H250" i="1"/>
  <c r="D250" i="1"/>
  <c r="G250" i="1" s="1"/>
  <c r="C250"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C236" i="1"/>
  <c r="H235" i="1"/>
  <c r="G235" i="1"/>
  <c r="D235" i="1"/>
  <c r="C235" i="1"/>
  <c r="H234" i="1"/>
  <c r="G234" i="1"/>
  <c r="D234" i="1"/>
  <c r="C234" i="1"/>
  <c r="H233" i="1"/>
  <c r="G233" i="1"/>
  <c r="D233" i="1"/>
  <c r="C233" i="1"/>
  <c r="D232" i="1"/>
  <c r="D231" i="1"/>
  <c r="C231" i="1"/>
  <c r="D230" i="1"/>
  <c r="C230" i="1"/>
  <c r="D229" i="1"/>
  <c r="C229" i="1"/>
  <c r="D228" i="1"/>
  <c r="C228" i="1"/>
  <c r="D227" i="1"/>
  <c r="C227" i="1"/>
  <c r="D226" i="1"/>
  <c r="C226" i="1"/>
  <c r="D225" i="1"/>
  <c r="C225" i="1"/>
  <c r="D224" i="1"/>
  <c r="C224" i="1"/>
  <c r="D223" i="1"/>
  <c r="C223" i="1"/>
  <c r="D222" i="1"/>
  <c r="C222" i="1"/>
  <c r="D221" i="1"/>
  <c r="C221" i="1"/>
  <c r="D220" i="1"/>
  <c r="D219" i="1"/>
  <c r="H219" i="1" s="1"/>
  <c r="C219" i="1"/>
  <c r="G218" i="1"/>
  <c r="D218" i="1"/>
  <c r="H218" i="1" s="1"/>
  <c r="C218" i="1"/>
  <c r="D217" i="1"/>
  <c r="C217" i="1"/>
  <c r="D216" i="1"/>
  <c r="H216" i="1" s="1"/>
  <c r="C216" i="1"/>
  <c r="D215" i="1"/>
  <c r="H215" i="1" s="1"/>
  <c r="C215" i="1"/>
  <c r="G214" i="1"/>
  <c r="D214" i="1"/>
  <c r="H214" i="1" s="1"/>
  <c r="C214" i="1"/>
  <c r="D213" i="1"/>
  <c r="C213" i="1"/>
  <c r="D212" i="1"/>
  <c r="H212" i="1" s="1"/>
  <c r="C212" i="1"/>
  <c r="D211" i="1"/>
  <c r="H210" i="1"/>
  <c r="D210" i="1"/>
  <c r="G210" i="1" s="1"/>
  <c r="C210" i="1"/>
  <c r="D209" i="1"/>
  <c r="G209" i="1" s="1"/>
  <c r="C209" i="1"/>
  <c r="H208" i="1"/>
  <c r="D208" i="1"/>
  <c r="G208" i="1" s="1"/>
  <c r="C208" i="1"/>
  <c r="H207" i="1"/>
  <c r="D207" i="1"/>
  <c r="G207" i="1" s="1"/>
  <c r="C207" i="1"/>
  <c r="H206"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1" i="1"/>
  <c r="G191" i="1" s="1"/>
  <c r="C191" i="1"/>
  <c r="H190" i="1"/>
  <c r="D190" i="1"/>
  <c r="G190" i="1" s="1"/>
  <c r="C190" i="1"/>
  <c r="H189" i="1"/>
  <c r="D189" i="1"/>
  <c r="G189" i="1" s="1"/>
  <c r="C189" i="1"/>
  <c r="H188" i="1"/>
  <c r="G188" i="1"/>
  <c r="D188" i="1"/>
  <c r="C188" i="1"/>
  <c r="D187" i="1"/>
  <c r="G187" i="1" s="1"/>
  <c r="C187" i="1"/>
  <c r="G186" i="1"/>
  <c r="D186" i="1"/>
  <c r="H186" i="1" s="1"/>
  <c r="C186" i="1"/>
  <c r="H185" i="1"/>
  <c r="G185" i="1"/>
  <c r="D185" i="1"/>
  <c r="C185" i="1"/>
  <c r="D184" i="1"/>
  <c r="H184" i="1" s="1"/>
  <c r="C184" i="1"/>
  <c r="H183" i="1"/>
  <c r="G183" i="1"/>
  <c r="D183" i="1"/>
  <c r="C183" i="1"/>
  <c r="D182" i="1"/>
  <c r="H182" i="1" s="1"/>
  <c r="C182" i="1"/>
  <c r="D181" i="1"/>
  <c r="H181" i="1" s="1"/>
  <c r="C181" i="1"/>
  <c r="H180" i="1"/>
  <c r="G180" i="1"/>
  <c r="D180" i="1"/>
  <c r="C180" i="1"/>
  <c r="D179" i="1"/>
  <c r="G179" i="1" s="1"/>
  <c r="C179" i="1"/>
  <c r="H178" i="1"/>
  <c r="G178" i="1"/>
  <c r="D178" i="1"/>
  <c r="C178" i="1"/>
  <c r="H177" i="1"/>
  <c r="G177" i="1"/>
  <c r="D177" i="1"/>
  <c r="C177" i="1"/>
  <c r="D176" i="1"/>
  <c r="H176" i="1" s="1"/>
  <c r="C176" i="1"/>
  <c r="D175" i="1"/>
  <c r="H175" i="1" s="1"/>
  <c r="C175" i="1"/>
  <c r="D174" i="1"/>
  <c r="H174" i="1" s="1"/>
  <c r="C174" i="1"/>
  <c r="D173" i="1"/>
  <c r="G173" i="1" s="1"/>
  <c r="C173" i="1"/>
  <c r="D172" i="1"/>
  <c r="H172" i="1" s="1"/>
  <c r="C172" i="1"/>
  <c r="H171" i="1"/>
  <c r="G171" i="1"/>
  <c r="D171" i="1"/>
  <c r="C171" i="1"/>
  <c r="D170" i="1"/>
  <c r="H170" i="1" s="1"/>
  <c r="C170" i="1"/>
  <c r="H169" i="1"/>
  <c r="G169" i="1"/>
  <c r="D169" i="1"/>
  <c r="C169" i="1"/>
  <c r="D168" i="1"/>
  <c r="H168" i="1" s="1"/>
  <c r="C168" i="1"/>
  <c r="D167" i="1"/>
  <c r="H167" i="1" s="1"/>
  <c r="C167" i="1"/>
  <c r="D166" i="1"/>
  <c r="H166" i="1" s="1"/>
  <c r="C166" i="1"/>
  <c r="D165" i="1"/>
  <c r="H165" i="1" s="1"/>
  <c r="C165" i="1"/>
  <c r="H164" i="1"/>
  <c r="G164" i="1"/>
  <c r="D164" i="1"/>
  <c r="C164" i="1"/>
  <c r="D163" i="1"/>
  <c r="H163" i="1" s="1"/>
  <c r="C163" i="1"/>
  <c r="D162" i="1"/>
  <c r="G162" i="1" s="1"/>
  <c r="C162" i="1"/>
  <c r="D161" i="1"/>
  <c r="G161" i="1" s="1"/>
  <c r="C161" i="1"/>
  <c r="D160" i="1"/>
  <c r="G160" i="1" s="1"/>
  <c r="C160" i="1"/>
  <c r="D158" i="1"/>
  <c r="H158" i="1" s="1"/>
  <c r="C158" i="1"/>
  <c r="D157" i="1"/>
  <c r="H157" i="1" s="1"/>
  <c r="C157" i="1"/>
  <c r="G156" i="1"/>
  <c r="D156" i="1"/>
  <c r="H156" i="1" s="1"/>
  <c r="C156" i="1"/>
  <c r="C155" i="1"/>
  <c r="G154" i="1"/>
  <c r="D154" i="1"/>
  <c r="H154" i="1" s="1"/>
  <c r="C154" i="1"/>
  <c r="G153" i="1"/>
  <c r="D153" i="1"/>
  <c r="H153" i="1" s="1"/>
  <c r="C153" i="1"/>
  <c r="G152" i="1"/>
  <c r="D152" i="1"/>
  <c r="H152" i="1" s="1"/>
  <c r="C152" i="1"/>
  <c r="D151" i="1"/>
  <c r="H151" i="1" s="1"/>
  <c r="C151" i="1"/>
  <c r="G150" i="1"/>
  <c r="D150" i="1"/>
  <c r="H150" i="1" s="1"/>
  <c r="C150" i="1"/>
  <c r="D149" i="1"/>
  <c r="H149" i="1" s="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H128" i="1"/>
  <c r="D128" i="1"/>
  <c r="G128" i="1" s="1"/>
  <c r="C128" i="1"/>
  <c r="H127" i="1"/>
  <c r="D127" i="1"/>
  <c r="G127" i="1" s="1"/>
  <c r="C127" i="1"/>
  <c r="H126" i="1"/>
  <c r="D126" i="1"/>
  <c r="G126" i="1" s="1"/>
  <c r="C126" i="1"/>
  <c r="H125" i="1"/>
  <c r="D125" i="1"/>
  <c r="G125" i="1" s="1"/>
  <c r="C125" i="1"/>
  <c r="H124" i="1"/>
  <c r="D124" i="1"/>
  <c r="G124" i="1" s="1"/>
  <c r="C124" i="1"/>
  <c r="D123" i="1"/>
  <c r="G123" i="1" s="1"/>
  <c r="C123" i="1"/>
  <c r="H122" i="1"/>
  <c r="D122" i="1"/>
  <c r="G122" i="1" s="1"/>
  <c r="C122" i="1"/>
  <c r="H121" i="1"/>
  <c r="D121" i="1"/>
  <c r="G121" i="1" s="1"/>
  <c r="C121" i="1"/>
  <c r="D120" i="1"/>
  <c r="G120" i="1" s="1"/>
  <c r="C120" i="1"/>
  <c r="H119" i="1"/>
  <c r="D119" i="1"/>
  <c r="G119" i="1" s="1"/>
  <c r="C119" i="1"/>
  <c r="H118" i="1"/>
  <c r="D118" i="1"/>
  <c r="G118" i="1" s="1"/>
  <c r="C118" i="1"/>
  <c r="H117" i="1"/>
  <c r="D117" i="1"/>
  <c r="G117" i="1" s="1"/>
  <c r="C117" i="1"/>
  <c r="D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D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H15" i="1" s="1"/>
  <c r="C15" i="1"/>
  <c r="G14" i="1"/>
  <c r="D14" i="1"/>
  <c r="H14" i="1" s="1"/>
  <c r="C14" i="1"/>
  <c r="G13" i="1"/>
  <c r="D13" i="1"/>
  <c r="H13" i="1" s="1"/>
  <c r="C13" i="1"/>
  <c r="D12" i="1"/>
  <c r="H12" i="1" s="1"/>
  <c r="C12" i="1"/>
  <c r="D11" i="1"/>
  <c r="H11" i="1" s="1"/>
  <c r="C11" i="1"/>
  <c r="G10" i="1"/>
  <c r="D10" i="1"/>
  <c r="H10" i="1" s="1"/>
  <c r="C10" i="1"/>
  <c r="G9" i="1"/>
  <c r="D9" i="1"/>
  <c r="H9" i="1" s="1"/>
  <c r="C9" i="1"/>
  <c r="D8" i="1"/>
  <c r="H8" i="1" s="1"/>
  <c r="C8" i="1"/>
  <c r="D7" i="1"/>
  <c r="H7" i="1" s="1"/>
  <c r="C7" i="1"/>
  <c r="G6" i="1"/>
  <c r="D6" i="1"/>
  <c r="H6" i="1" s="1"/>
  <c r="C6" i="1"/>
  <c r="G5" i="1"/>
  <c r="D5" i="1"/>
  <c r="H5" i="1" s="1"/>
  <c r="C5" i="1"/>
  <c r="D4" i="1"/>
  <c r="H4" i="1" s="1"/>
  <c r="C4" i="1"/>
  <c r="D3" i="1"/>
  <c r="E287" i="9" l="1"/>
  <c r="B287" i="9" s="1"/>
  <c r="G1530" i="1"/>
  <c r="H1567" i="1"/>
  <c r="D49" i="8"/>
  <c r="C1524" i="1" s="1"/>
  <c r="G1560" i="1"/>
  <c r="G1500" i="1"/>
  <c r="G1482" i="1"/>
  <c r="C1501" i="1"/>
  <c r="G1501" i="1" s="1"/>
  <c r="G1492" i="1"/>
  <c r="G1486" i="1"/>
  <c r="C1483" i="1"/>
  <c r="G1483" i="1" s="1"/>
  <c r="G1484" i="1"/>
  <c r="H1509" i="1"/>
  <c r="H1504" i="1"/>
  <c r="G1499" i="1"/>
  <c r="H1499" i="1"/>
  <c r="G1502" i="1"/>
  <c r="E301" i="9"/>
  <c r="B301" i="9" s="1"/>
  <c r="I27" i="3"/>
  <c r="D1408" i="1"/>
  <c r="H1409" i="1"/>
  <c r="F115" i="6"/>
  <c r="D1409" i="1"/>
  <c r="G1409" i="1" s="1"/>
  <c r="H1420" i="1"/>
  <c r="G1264" i="1"/>
  <c r="H1241" i="1"/>
  <c r="G631" i="1"/>
  <c r="G668" i="1"/>
  <c r="E35" i="9"/>
  <c r="B35" i="9" s="1"/>
  <c r="E33" i="9"/>
  <c r="B33" i="9" s="1"/>
  <c r="E31" i="9"/>
  <c r="B31" i="9" s="1"/>
  <c r="G649" i="1"/>
  <c r="H647" i="1"/>
  <c r="B275" i="9"/>
  <c r="H1228" i="1"/>
  <c r="E286" i="9"/>
  <c r="B286" i="9" s="1"/>
  <c r="G641" i="1"/>
  <c r="H1232" i="1"/>
  <c r="G1223" i="1"/>
  <c r="H1223" i="1"/>
  <c r="H1224" i="1"/>
  <c r="G1227" i="1"/>
  <c r="E273" i="9"/>
  <c r="B273" i="9" s="1"/>
  <c r="G157" i="1"/>
  <c r="D155" i="1"/>
  <c r="H155" i="1" s="1"/>
  <c r="E284" i="9"/>
  <c r="B284" i="9" s="1"/>
  <c r="E245" i="5"/>
  <c r="D1222" i="1" s="1"/>
  <c r="F258" i="5"/>
  <c r="C1235" i="1"/>
  <c r="G1236" i="1"/>
  <c r="H1236" i="1"/>
  <c r="F239" i="5"/>
  <c r="E307" i="9"/>
  <c r="B307" i="9" s="1"/>
  <c r="E303" i="9"/>
  <c r="B303" i="9" s="1"/>
  <c r="E206" i="5"/>
  <c r="H1200" i="1"/>
  <c r="H1198" i="1"/>
  <c r="H1197" i="1"/>
  <c r="H1196" i="1"/>
  <c r="D1184" i="1"/>
  <c r="G1184" i="1" s="1"/>
  <c r="H1194" i="1"/>
  <c r="H1193" i="1"/>
  <c r="H1192" i="1"/>
  <c r="H1190" i="1"/>
  <c r="H1188" i="1"/>
  <c r="E297" i="9"/>
  <c r="B297" i="9" s="1"/>
  <c r="H1186" i="1"/>
  <c r="H1184" i="1"/>
  <c r="E294" i="9"/>
  <c r="B294" i="9" s="1"/>
  <c r="H1185" i="1"/>
  <c r="H1182" i="1"/>
  <c r="H1181" i="1"/>
  <c r="H1178" i="1"/>
  <c r="H1177" i="1"/>
  <c r="G1175" i="1"/>
  <c r="E190" i="5"/>
  <c r="H1171" i="1"/>
  <c r="E292" i="9"/>
  <c r="B292" i="9" s="1"/>
  <c r="E289" i="9"/>
  <c r="B289" i="9" s="1"/>
  <c r="F146" i="5"/>
  <c r="E291" i="9"/>
  <c r="B291" i="9" s="1"/>
  <c r="G1084" i="1"/>
  <c r="G1083" i="1"/>
  <c r="G1080" i="1"/>
  <c r="G1077" i="1"/>
  <c r="G1074" i="1"/>
  <c r="G1066" i="1"/>
  <c r="G1068" i="1"/>
  <c r="E87" i="5"/>
  <c r="D1065" i="1" s="1"/>
  <c r="G1064" i="1"/>
  <c r="G1062" i="1"/>
  <c r="F78" i="5"/>
  <c r="D1056" i="1"/>
  <c r="H1056" i="1" s="1"/>
  <c r="D1057" i="1"/>
  <c r="H1057" i="1" s="1"/>
  <c r="G1058" i="1"/>
  <c r="G1054" i="1"/>
  <c r="G1053" i="1"/>
  <c r="G1051" i="1"/>
  <c r="G1048" i="1"/>
  <c r="G1049" i="1"/>
  <c r="F19" i="5"/>
  <c r="E12" i="5"/>
  <c r="E27" i="9"/>
  <c r="B27" i="9" s="1"/>
  <c r="E32" i="9"/>
  <c r="F215" i="9"/>
  <c r="E293" i="9"/>
  <c r="B293" i="9" s="1"/>
  <c r="G715" i="1"/>
  <c r="E44" i="9"/>
  <c r="G713" i="1"/>
  <c r="E43" i="9"/>
  <c r="B43" i="9" s="1"/>
  <c r="G711" i="1"/>
  <c r="G703" i="1"/>
  <c r="F217" i="9"/>
  <c r="B217" i="9" s="1"/>
  <c r="G669" i="1"/>
  <c r="F383" i="4"/>
  <c r="G291" i="1"/>
  <c r="G413" i="1"/>
  <c r="E644" i="4"/>
  <c r="D638" i="1" s="1"/>
  <c r="F417" i="4"/>
  <c r="H209" i="1"/>
  <c r="H191" i="1"/>
  <c r="H187" i="1"/>
  <c r="G184" i="1"/>
  <c r="F188" i="4"/>
  <c r="E47" i="9"/>
  <c r="B47" i="9" s="1"/>
  <c r="G182" i="1"/>
  <c r="G181" i="1"/>
  <c r="H179" i="1"/>
  <c r="G176" i="1"/>
  <c r="G175" i="1"/>
  <c r="G174" i="1"/>
  <c r="H173" i="1"/>
  <c r="G172" i="1"/>
  <c r="G170" i="1"/>
  <c r="G168" i="1"/>
  <c r="G167" i="1"/>
  <c r="G165" i="1"/>
  <c r="G166" i="1"/>
  <c r="G163" i="1"/>
  <c r="H162" i="1"/>
  <c r="H160" i="1"/>
  <c r="H161" i="1"/>
  <c r="G158" i="1"/>
  <c r="E40" i="9"/>
  <c r="F218" i="9"/>
  <c r="G149" i="1"/>
  <c r="E152" i="4"/>
  <c r="G21" i="9" s="1"/>
  <c r="H120" i="1"/>
  <c r="H123" i="1"/>
  <c r="F77" i="4"/>
  <c r="E50" i="4"/>
  <c r="D46" i="1" s="1"/>
  <c r="H46" i="1" s="1"/>
  <c r="E296" i="9"/>
  <c r="B296" i="9" s="1"/>
  <c r="H24" i="1"/>
  <c r="G24" i="1"/>
  <c r="H32" i="1"/>
  <c r="G32" i="1"/>
  <c r="H36" i="1"/>
  <c r="G36" i="1"/>
  <c r="H42" i="1"/>
  <c r="G42" i="1"/>
  <c r="H50" i="1"/>
  <c r="G50" i="1"/>
  <c r="H56" i="1"/>
  <c r="G56" i="1"/>
  <c r="H62" i="1"/>
  <c r="G62" i="1"/>
  <c r="H72" i="1"/>
  <c r="G72" i="1"/>
  <c r="G8" i="1"/>
  <c r="G12" i="1"/>
  <c r="H213" i="1"/>
  <c r="G213" i="1"/>
  <c r="H256" i="1"/>
  <c r="G256"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90" i="1"/>
  <c r="G290" i="1"/>
  <c r="H294" i="1"/>
  <c r="G294" i="1"/>
  <c r="H296" i="1"/>
  <c r="G296" i="1"/>
  <c r="H298" i="1"/>
  <c r="G298" i="1"/>
  <c r="H300" i="1"/>
  <c r="G300" i="1"/>
  <c r="H302" i="1"/>
  <c r="G302" i="1"/>
  <c r="H304" i="1"/>
  <c r="G304" i="1"/>
  <c r="H306" i="1"/>
  <c r="G306"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61" i="1"/>
  <c r="G361" i="1"/>
  <c r="H377" i="1"/>
  <c r="G377" i="1"/>
  <c r="H1215" i="1"/>
  <c r="G1215" i="1"/>
  <c r="H1217" i="1"/>
  <c r="G1217" i="1"/>
  <c r="H1219" i="1"/>
  <c r="G1219" i="1"/>
  <c r="H1221" i="1"/>
  <c r="G1221" i="1"/>
  <c r="H22" i="1"/>
  <c r="G22" i="1"/>
  <c r="H28" i="1"/>
  <c r="G28" i="1"/>
  <c r="H34" i="1"/>
  <c r="G34" i="1"/>
  <c r="H40" i="1"/>
  <c r="G40" i="1"/>
  <c r="H48" i="1"/>
  <c r="G48" i="1"/>
  <c r="H52" i="1"/>
  <c r="G52" i="1"/>
  <c r="H60" i="1"/>
  <c r="G60" i="1"/>
  <c r="H66" i="1"/>
  <c r="G66" i="1"/>
  <c r="H74" i="1"/>
  <c r="G74" i="1"/>
  <c r="G7" i="1"/>
  <c r="G11" i="1"/>
  <c r="G15" i="1"/>
  <c r="H17" i="1"/>
  <c r="G17" i="1"/>
  <c r="H19" i="1"/>
  <c r="G19" i="1"/>
  <c r="H21" i="1"/>
  <c r="G21" i="1"/>
  <c r="H23" i="1"/>
  <c r="G23" i="1"/>
  <c r="H25" i="1"/>
  <c r="G25" i="1"/>
  <c r="H27" i="1"/>
  <c r="G27" i="1"/>
  <c r="H29" i="1"/>
  <c r="G29" i="1"/>
  <c r="H31" i="1"/>
  <c r="G31" i="1"/>
  <c r="H33" i="1"/>
  <c r="G33" i="1"/>
  <c r="H35" i="1"/>
  <c r="G35" i="1"/>
  <c r="H37" i="1"/>
  <c r="G37" i="1"/>
  <c r="H39" i="1"/>
  <c r="G39" i="1"/>
  <c r="H41" i="1"/>
  <c r="G41" i="1"/>
  <c r="H43" i="1"/>
  <c r="G43" i="1"/>
  <c r="H45" i="1"/>
  <c r="G45"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31" i="1"/>
  <c r="G131" i="1"/>
  <c r="H133" i="1"/>
  <c r="G133" i="1"/>
  <c r="H135" i="1"/>
  <c r="G135" i="1"/>
  <c r="H137" i="1"/>
  <c r="G137" i="1"/>
  <c r="H139" i="1"/>
  <c r="G139" i="1"/>
  <c r="H141" i="1"/>
  <c r="G141" i="1"/>
  <c r="H143" i="1"/>
  <c r="G143" i="1"/>
  <c r="H145" i="1"/>
  <c r="G145" i="1"/>
  <c r="G151" i="1"/>
  <c r="G155" i="1"/>
  <c r="H217" i="1"/>
  <c r="G217" i="1"/>
  <c r="H221" i="1"/>
  <c r="G221" i="1"/>
  <c r="H223" i="1"/>
  <c r="G223" i="1"/>
  <c r="H225" i="1"/>
  <c r="G225" i="1"/>
  <c r="H227" i="1"/>
  <c r="G227" i="1"/>
  <c r="H229" i="1"/>
  <c r="G229" i="1"/>
  <c r="H231" i="1"/>
  <c r="G231" i="1"/>
  <c r="G249" i="1"/>
  <c r="H249" i="1"/>
  <c r="H365" i="1"/>
  <c r="G365" i="1"/>
  <c r="H381" i="1"/>
  <c r="G381" i="1"/>
  <c r="H406" i="1"/>
  <c r="G406" i="1"/>
  <c r="H16" i="1"/>
  <c r="G16" i="1"/>
  <c r="H18" i="1"/>
  <c r="G18" i="1"/>
  <c r="H26" i="1"/>
  <c r="G26" i="1"/>
  <c r="H38" i="1"/>
  <c r="G38" i="1"/>
  <c r="H58" i="1"/>
  <c r="G58" i="1"/>
  <c r="H68" i="1"/>
  <c r="G68" i="1"/>
  <c r="H78" i="1"/>
  <c r="G78" i="1"/>
  <c r="G4" i="1"/>
  <c r="G253" i="1"/>
  <c r="H253" i="1"/>
  <c r="H261" i="1"/>
  <c r="G261" i="1"/>
  <c r="H263" i="1"/>
  <c r="G263" i="1"/>
  <c r="H265" i="1"/>
  <c r="G265" i="1"/>
  <c r="H267" i="1"/>
  <c r="G267" i="1"/>
  <c r="H269" i="1"/>
  <c r="G269" i="1"/>
  <c r="H271" i="1"/>
  <c r="G271" i="1"/>
  <c r="H273" i="1"/>
  <c r="G273" i="1"/>
  <c r="H275" i="1"/>
  <c r="G275" i="1"/>
  <c r="H277" i="1"/>
  <c r="G277" i="1"/>
  <c r="H279" i="1"/>
  <c r="G279" i="1"/>
  <c r="H281" i="1"/>
  <c r="G281" i="1"/>
  <c r="H283" i="1"/>
  <c r="G283"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69" i="1"/>
  <c r="G369" i="1"/>
  <c r="H412" i="1"/>
  <c r="G412" i="1"/>
  <c r="H1386" i="1"/>
  <c r="G1386" i="1"/>
  <c r="H1396" i="1"/>
  <c r="G1396" i="1"/>
  <c r="H1399" i="1"/>
  <c r="G1399" i="1"/>
  <c r="H1402" i="1"/>
  <c r="G1402" i="1"/>
  <c r="H1412" i="1"/>
  <c r="G1412" i="1"/>
  <c r="H1415" i="1"/>
  <c r="G1415" i="1"/>
  <c r="H1418" i="1"/>
  <c r="G1418" i="1"/>
  <c r="H1455" i="1"/>
  <c r="J1455" i="1"/>
  <c r="G1557" i="1"/>
  <c r="H1557" i="1"/>
  <c r="G1563" i="1"/>
  <c r="H1563" i="1"/>
  <c r="H20" i="1"/>
  <c r="G20" i="1"/>
  <c r="H30" i="1"/>
  <c r="G30" i="1"/>
  <c r="H44" i="1"/>
  <c r="G44" i="1"/>
  <c r="H54" i="1"/>
  <c r="G54" i="1"/>
  <c r="H64" i="1"/>
  <c r="G64" i="1"/>
  <c r="H70" i="1"/>
  <c r="G70" i="1"/>
  <c r="H76" i="1"/>
  <c r="G76" i="1"/>
  <c r="H80" i="1"/>
  <c r="G80" i="1"/>
  <c r="H82" i="1"/>
  <c r="G82" i="1"/>
  <c r="H84" i="1"/>
  <c r="G84" i="1"/>
  <c r="H86" i="1"/>
  <c r="G86" i="1"/>
  <c r="H88" i="1"/>
  <c r="G88" i="1"/>
  <c r="H90" i="1"/>
  <c r="G90" i="1"/>
  <c r="H92" i="1"/>
  <c r="G92" i="1"/>
  <c r="H94" i="1"/>
  <c r="G94" i="1"/>
  <c r="H96" i="1"/>
  <c r="G96" i="1"/>
  <c r="H98" i="1"/>
  <c r="G98" i="1"/>
  <c r="H100" i="1"/>
  <c r="G100" i="1"/>
  <c r="H130" i="1"/>
  <c r="G130" i="1"/>
  <c r="H132" i="1"/>
  <c r="G132" i="1"/>
  <c r="H134" i="1"/>
  <c r="G134" i="1"/>
  <c r="H136" i="1"/>
  <c r="G136" i="1"/>
  <c r="H138" i="1"/>
  <c r="G138" i="1"/>
  <c r="H140" i="1"/>
  <c r="G140" i="1"/>
  <c r="H142" i="1"/>
  <c r="G142" i="1"/>
  <c r="H144" i="1"/>
  <c r="G144" i="1"/>
  <c r="H146" i="1"/>
  <c r="G146" i="1"/>
  <c r="H222" i="1"/>
  <c r="G222" i="1"/>
  <c r="H224" i="1"/>
  <c r="G224" i="1"/>
  <c r="H226" i="1"/>
  <c r="G226" i="1"/>
  <c r="H228" i="1"/>
  <c r="G228" i="1"/>
  <c r="H230" i="1"/>
  <c r="G230" i="1"/>
  <c r="H348" i="1"/>
  <c r="G348" i="1"/>
  <c r="H350" i="1"/>
  <c r="G350" i="1"/>
  <c r="H352" i="1"/>
  <c r="G352" i="1"/>
  <c r="H354" i="1"/>
  <c r="G354" i="1"/>
  <c r="H356" i="1"/>
  <c r="G356" i="1"/>
  <c r="H373" i="1"/>
  <c r="G373" i="1"/>
  <c r="H621" i="1"/>
  <c r="G621" i="1"/>
  <c r="H623" i="1"/>
  <c r="G623" i="1"/>
  <c r="H625" i="1"/>
  <c r="G625" i="1"/>
  <c r="H627" i="1"/>
  <c r="G627"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277" i="1"/>
  <c r="G1277" i="1"/>
  <c r="H1280" i="1"/>
  <c r="G1280"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8" i="1"/>
  <c r="G1158" i="1"/>
  <c r="H1160" i="1"/>
  <c r="G1160" i="1"/>
  <c r="H1162" i="1"/>
  <c r="G1162" i="1"/>
  <c r="H1164" i="1"/>
  <c r="G1164" i="1"/>
  <c r="H1166" i="1"/>
  <c r="G1166" i="1"/>
  <c r="H1269" i="1"/>
  <c r="G1269" i="1"/>
  <c r="H1272" i="1"/>
  <c r="G1272" i="1"/>
  <c r="G1527" i="1"/>
  <c r="H1527" i="1"/>
  <c r="G1551" i="1"/>
  <c r="H1551" i="1"/>
  <c r="F252" i="4"/>
  <c r="C248" i="1"/>
  <c r="F259" i="4"/>
  <c r="C255" i="1"/>
  <c r="G212" i="1"/>
  <c r="H252" i="1"/>
  <c r="G289" i="1"/>
  <c r="H351" i="1"/>
  <c r="G351" i="1"/>
  <c r="G368" i="1"/>
  <c r="G376" i="1"/>
  <c r="G405" i="1"/>
  <c r="H620" i="1"/>
  <c r="G620" i="1"/>
  <c r="H624" i="1"/>
  <c r="G624" i="1"/>
  <c r="H628" i="1"/>
  <c r="G628"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216" i="1"/>
  <c r="G1216" i="1"/>
  <c r="H1218" i="1"/>
  <c r="G1218" i="1"/>
  <c r="H1220" i="1"/>
  <c r="G1220" i="1"/>
  <c r="H1293" i="1"/>
  <c r="G1293" i="1"/>
  <c r="H1296" i="1"/>
  <c r="G1296" i="1"/>
  <c r="H1437" i="1"/>
  <c r="G1437" i="1"/>
  <c r="H1439" i="1"/>
  <c r="J1439" i="1"/>
  <c r="G1439" i="1"/>
  <c r="I1439" i="1" s="1"/>
  <c r="J1444" i="1"/>
  <c r="H1444" i="1"/>
  <c r="G1444" i="1"/>
  <c r="I1462" i="1"/>
  <c r="G216" i="1"/>
  <c r="H347" i="1"/>
  <c r="G347" i="1"/>
  <c r="H349" i="1"/>
  <c r="G349" i="1"/>
  <c r="H353" i="1"/>
  <c r="G353" i="1"/>
  <c r="H355" i="1"/>
  <c r="G355" i="1"/>
  <c r="H357" i="1"/>
  <c r="G357" i="1"/>
  <c r="G360" i="1"/>
  <c r="G364" i="1"/>
  <c r="G372" i="1"/>
  <c r="G380" i="1"/>
  <c r="G411" i="1"/>
  <c r="H622" i="1"/>
  <c r="G622" i="1"/>
  <c r="H626" i="1"/>
  <c r="G626" i="1"/>
  <c r="G215" i="1"/>
  <c r="G219" i="1"/>
  <c r="H251" i="1"/>
  <c r="G258" i="1"/>
  <c r="G288" i="1"/>
  <c r="G292" i="1"/>
  <c r="G359" i="1"/>
  <c r="G363" i="1"/>
  <c r="G367" i="1"/>
  <c r="G371" i="1"/>
  <c r="G375" i="1"/>
  <c r="G379" i="1"/>
  <c r="G404" i="1"/>
  <c r="H454" i="1"/>
  <c r="G454" i="1"/>
  <c r="H456" i="1"/>
  <c r="G456" i="1"/>
  <c r="H458" i="1"/>
  <c r="G458" i="1"/>
  <c r="H460" i="1"/>
  <c r="G460" i="1"/>
  <c r="H462" i="1"/>
  <c r="G462" i="1"/>
  <c r="H464" i="1"/>
  <c r="G464" i="1"/>
  <c r="H466" i="1"/>
  <c r="G466"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9" i="1"/>
  <c r="G1159" i="1"/>
  <c r="H1161" i="1"/>
  <c r="G1161" i="1"/>
  <c r="H1163" i="1"/>
  <c r="G1163" i="1"/>
  <c r="H1165" i="1"/>
  <c r="G1165" i="1"/>
  <c r="H1285" i="1"/>
  <c r="G1285" i="1"/>
  <c r="H1288" i="1"/>
  <c r="G1288" i="1"/>
  <c r="G1460" i="1"/>
  <c r="H1460" i="1"/>
  <c r="J1460" i="1"/>
  <c r="G1569" i="1"/>
  <c r="H1569" i="1"/>
  <c r="H1574" i="1"/>
  <c r="G1574" i="1"/>
  <c r="F224" i="5"/>
  <c r="C1201" i="1"/>
  <c r="H1300" i="1"/>
  <c r="G1300" i="1"/>
  <c r="H1305" i="1"/>
  <c r="G1305" i="1"/>
  <c r="H1308" i="1"/>
  <c r="G1308" i="1"/>
  <c r="H1313" i="1"/>
  <c r="G1313" i="1"/>
  <c r="H1316" i="1"/>
  <c r="G1316" i="1"/>
  <c r="H1321" i="1"/>
  <c r="G1321" i="1"/>
  <c r="H1324" i="1"/>
  <c r="G1324" i="1"/>
  <c r="H1332" i="1"/>
  <c r="G1332" i="1"/>
  <c r="H1337" i="1"/>
  <c r="G1337" i="1"/>
  <c r="H1340" i="1"/>
  <c r="G1340" i="1"/>
  <c r="H1345" i="1"/>
  <c r="G1345" i="1"/>
  <c r="H1348" i="1"/>
  <c r="G1348" i="1"/>
  <c r="H1353" i="1"/>
  <c r="G1353" i="1"/>
  <c r="H1381" i="1"/>
  <c r="G1381" i="1"/>
  <c r="H1424" i="1"/>
  <c r="G1424" i="1"/>
  <c r="G1452" i="1"/>
  <c r="J1452" i="1"/>
  <c r="H1452" i="1"/>
  <c r="J1462" i="1"/>
  <c r="H1462" i="1"/>
  <c r="G1467" i="1"/>
  <c r="I1467" i="1" s="1"/>
  <c r="J1467" i="1"/>
  <c r="G1470" i="1"/>
  <c r="H1470" i="1"/>
  <c r="G1507" i="1"/>
  <c r="H1507" i="1"/>
  <c r="G1515" i="1"/>
  <c r="H1515" i="1"/>
  <c r="G1523" i="1"/>
  <c r="H1523" i="1"/>
  <c r="G1541" i="1"/>
  <c r="H1541" i="1"/>
  <c r="H1546" i="1"/>
  <c r="G1546" i="1"/>
  <c r="G1553" i="1"/>
  <c r="H1553" i="1"/>
  <c r="H1558" i="1"/>
  <c r="G1558" i="1"/>
  <c r="G1565" i="1"/>
  <c r="H1565" i="1"/>
  <c r="H1570" i="1"/>
  <c r="G1570" i="1"/>
  <c r="G1575" i="1"/>
  <c r="H1575" i="1"/>
  <c r="F388" i="4"/>
  <c r="C383" i="1"/>
  <c r="F391" i="4"/>
  <c r="C386" i="1"/>
  <c r="G1098" i="1"/>
  <c r="G1099" i="1"/>
  <c r="G1100" i="1"/>
  <c r="G1101" i="1"/>
  <c r="G1102" i="1"/>
  <c r="G1103" i="1"/>
  <c r="G1155" i="1"/>
  <c r="G1156" i="1"/>
  <c r="G1202" i="1"/>
  <c r="G1203" i="1"/>
  <c r="G1204" i="1"/>
  <c r="G1205" i="1"/>
  <c r="G1206" i="1"/>
  <c r="G1207" i="1"/>
  <c r="G1208" i="1"/>
  <c r="G1209" i="1"/>
  <c r="G1210" i="1"/>
  <c r="G1211" i="1"/>
  <c r="G1212" i="1"/>
  <c r="G1213" i="1"/>
  <c r="H1268" i="1"/>
  <c r="G1268" i="1"/>
  <c r="H1273" i="1"/>
  <c r="G1273" i="1"/>
  <c r="H1276" i="1"/>
  <c r="G1276" i="1"/>
  <c r="H1281" i="1"/>
  <c r="G1281" i="1"/>
  <c r="H1284" i="1"/>
  <c r="G1284" i="1"/>
  <c r="H1289" i="1"/>
  <c r="G1289" i="1"/>
  <c r="H1292" i="1"/>
  <c r="G1292" i="1"/>
  <c r="H1297" i="1"/>
  <c r="G1297" i="1"/>
  <c r="H1387" i="1"/>
  <c r="G1387" i="1"/>
  <c r="H1390" i="1"/>
  <c r="G1390" i="1"/>
  <c r="H1392" i="1"/>
  <c r="G1392" i="1"/>
  <c r="H1403" i="1"/>
  <c r="G1403" i="1"/>
  <c r="H1406" i="1"/>
  <c r="G1406" i="1"/>
  <c r="H1408" i="1"/>
  <c r="G1408" i="1"/>
  <c r="H1419" i="1"/>
  <c r="G1419" i="1"/>
  <c r="H1422" i="1"/>
  <c r="G1422" i="1"/>
  <c r="J1440" i="1"/>
  <c r="H1440" i="1"/>
  <c r="G1440" i="1"/>
  <c r="H1443" i="1"/>
  <c r="J1443" i="1"/>
  <c r="G1443" i="1"/>
  <c r="H1449" i="1"/>
  <c r="G1456" i="1"/>
  <c r="H1456" i="1"/>
  <c r="H1459" i="1"/>
  <c r="I1459" i="1" s="1"/>
  <c r="J1459" i="1"/>
  <c r="I1466" i="1"/>
  <c r="H1467" i="1"/>
  <c r="J1479" i="1"/>
  <c r="G1481" i="1"/>
  <c r="H1481" i="1"/>
  <c r="H1501" i="1"/>
  <c r="H1503" i="1"/>
  <c r="G1505" i="1"/>
  <c r="H1505" i="1"/>
  <c r="G1513" i="1"/>
  <c r="H1513" i="1"/>
  <c r="H1519" i="1"/>
  <c r="G1521" i="1"/>
  <c r="H1521" i="1"/>
  <c r="G1547" i="1"/>
  <c r="H1547" i="1"/>
  <c r="G1265" i="1"/>
  <c r="H1301" i="1"/>
  <c r="G1301" i="1"/>
  <c r="H1304" i="1"/>
  <c r="G1304" i="1"/>
  <c r="H1309" i="1"/>
  <c r="G1309" i="1"/>
  <c r="H1312" i="1"/>
  <c r="G1312" i="1"/>
  <c r="H1317" i="1"/>
  <c r="G1317" i="1"/>
  <c r="H1320" i="1"/>
  <c r="G1320" i="1"/>
  <c r="H1325" i="1"/>
  <c r="G1325" i="1"/>
  <c r="H1328" i="1"/>
  <c r="G1328" i="1"/>
  <c r="H1333" i="1"/>
  <c r="G1333" i="1"/>
  <c r="H1336" i="1"/>
  <c r="G1336" i="1"/>
  <c r="H1341" i="1"/>
  <c r="G1341" i="1"/>
  <c r="H1344" i="1"/>
  <c r="G1344" i="1"/>
  <c r="H1349" i="1"/>
  <c r="G1349" i="1"/>
  <c r="H1352" i="1"/>
  <c r="G1352" i="1"/>
  <c r="H1375" i="1"/>
  <c r="G1375" i="1"/>
  <c r="H1377" i="1"/>
  <c r="G1377" i="1"/>
  <c r="H1428" i="1"/>
  <c r="G1428" i="1"/>
  <c r="H1431" i="1"/>
  <c r="G1431" i="1"/>
  <c r="H1434" i="1"/>
  <c r="G1434" i="1"/>
  <c r="G1448" i="1"/>
  <c r="J1448" i="1"/>
  <c r="H1448" i="1"/>
  <c r="G1455" i="1"/>
  <c r="I1455" i="1" s="1"/>
  <c r="J1456" i="1"/>
  <c r="G1463" i="1"/>
  <c r="I1463" i="1" s="1"/>
  <c r="J1463" i="1"/>
  <c r="J1466" i="1"/>
  <c r="H1466" i="1"/>
  <c r="G1478" i="1"/>
  <c r="I1478" i="1" s="1"/>
  <c r="H1478" i="1"/>
  <c r="J1478" i="1"/>
  <c r="F7" i="4"/>
  <c r="C3" i="1"/>
  <c r="F10" i="6"/>
  <c r="D5" i="6"/>
  <c r="H1395" i="1"/>
  <c r="G1395" i="1"/>
  <c r="H1427" i="1"/>
  <c r="G1427" i="1"/>
  <c r="I1464" i="1"/>
  <c r="G1549" i="1"/>
  <c r="H1549" i="1"/>
  <c r="G1559" i="1"/>
  <c r="H1559" i="1"/>
  <c r="F119" i="5"/>
  <c r="D118" i="5"/>
  <c r="F180" i="5"/>
  <c r="D177" i="5"/>
  <c r="H1380" i="1"/>
  <c r="G1380" i="1"/>
  <c r="H1411" i="1"/>
  <c r="G1411" i="1"/>
  <c r="J1442" i="1"/>
  <c r="H1442" i="1"/>
  <c r="I1442" i="1" s="1"/>
  <c r="G1458" i="1"/>
  <c r="I1458" i="1" s="1"/>
  <c r="H1458" i="1"/>
  <c r="G1465" i="1"/>
  <c r="J1465" i="1"/>
  <c r="I1468" i="1"/>
  <c r="G1491" i="1"/>
  <c r="H1491" i="1"/>
  <c r="G1525" i="1"/>
  <c r="H1525" i="1"/>
  <c r="H1554" i="1"/>
  <c r="G1554" i="1"/>
  <c r="F107" i="4"/>
  <c r="D106" i="4"/>
  <c r="D6" i="4" s="1"/>
  <c r="C103" i="1"/>
  <c r="C116" i="1"/>
  <c r="C220" i="1"/>
  <c r="C232" i="1"/>
  <c r="C1097" i="1"/>
  <c r="C1104" i="1"/>
  <c r="C1157" i="1"/>
  <c r="H1266" i="1"/>
  <c r="H1270" i="1"/>
  <c r="H1274" i="1"/>
  <c r="H1278" i="1"/>
  <c r="H1282" i="1"/>
  <c r="H1286" i="1"/>
  <c r="H1290" i="1"/>
  <c r="H1294" i="1"/>
  <c r="H1298" i="1"/>
  <c r="H1302" i="1"/>
  <c r="H1306" i="1"/>
  <c r="H1310" i="1"/>
  <c r="H1314" i="1"/>
  <c r="H1318" i="1"/>
  <c r="H1322" i="1"/>
  <c r="H1326" i="1"/>
  <c r="H1330" i="1"/>
  <c r="H1376" i="1"/>
  <c r="G1376" i="1"/>
  <c r="H1391" i="1"/>
  <c r="G1391" i="1"/>
  <c r="H1407" i="1"/>
  <c r="G1407" i="1"/>
  <c r="H1438" i="1"/>
  <c r="G1438" i="1"/>
  <c r="H1441" i="1"/>
  <c r="I1441" i="1" s="1"/>
  <c r="J1441" i="1"/>
  <c r="H1445" i="1"/>
  <c r="J1445" i="1"/>
  <c r="G1446" i="1"/>
  <c r="I1446" i="1" s="1"/>
  <c r="J1446" i="1"/>
  <c r="H1447" i="1"/>
  <c r="I1447" i="1" s="1"/>
  <c r="G1449" i="1"/>
  <c r="I1449" i="1" s="1"/>
  <c r="G1450" i="1"/>
  <c r="I1450" i="1" s="1"/>
  <c r="J1450" i="1"/>
  <c r="H1451" i="1"/>
  <c r="I1451" i="1" s="1"/>
  <c r="J1458" i="1"/>
  <c r="H1465" i="1"/>
  <c r="H1469" i="1"/>
  <c r="I1472" i="1"/>
  <c r="I1474" i="1"/>
  <c r="G1476" i="1"/>
  <c r="I1476" i="1" s="1"/>
  <c r="H1476" i="1"/>
  <c r="J1477" i="1"/>
  <c r="G1479" i="1"/>
  <c r="I1479" i="1" s="1"/>
  <c r="H1485" i="1"/>
  <c r="H1487" i="1"/>
  <c r="G1489" i="1"/>
  <c r="H1489" i="1"/>
  <c r="H1533" i="1"/>
  <c r="H1535" i="1"/>
  <c r="G1543" i="1"/>
  <c r="H1543" i="1"/>
  <c r="H1562" i="1"/>
  <c r="G1562" i="1"/>
  <c r="G1573" i="1"/>
  <c r="H1573" i="1"/>
  <c r="F177" i="4"/>
  <c r="D163" i="4"/>
  <c r="F364" i="4"/>
  <c r="D363" i="4"/>
  <c r="D593" i="4"/>
  <c r="F594" i="4"/>
  <c r="H27" i="3"/>
  <c r="F114" i="6"/>
  <c r="F455" i="4"/>
  <c r="D421" i="4"/>
  <c r="D7" i="5"/>
  <c r="F8" i="5"/>
  <c r="D206" i="5"/>
  <c r="F207" i="5"/>
  <c r="F259" i="5"/>
  <c r="E258" i="5"/>
  <c r="D1235" i="1" s="1"/>
  <c r="I1471" i="1"/>
  <c r="I1473" i="1"/>
  <c r="G1545" i="1"/>
  <c r="H1545" i="1"/>
  <c r="H1550" i="1"/>
  <c r="G1550" i="1"/>
  <c r="G1561" i="1"/>
  <c r="H1561" i="1"/>
  <c r="H1566" i="1"/>
  <c r="G1566" i="1"/>
  <c r="E163" i="4"/>
  <c r="F210" i="4"/>
  <c r="E196" i="4"/>
  <c r="D192" i="1" s="1"/>
  <c r="D263" i="4"/>
  <c r="F264" i="4"/>
  <c r="D643" i="4"/>
  <c r="F416" i="4"/>
  <c r="D644" i="4"/>
  <c r="D459" i="4"/>
  <c r="F460" i="4"/>
  <c r="E515" i="4"/>
  <c r="D509" i="1" s="1"/>
  <c r="F629" i="4"/>
  <c r="D625" i="4"/>
  <c r="D69" i="5"/>
  <c r="F70" i="5"/>
  <c r="F238" i="5"/>
  <c r="E141" i="6"/>
  <c r="I24" i="3"/>
  <c r="D129" i="6"/>
  <c r="F130" i="6"/>
  <c r="H30" i="3"/>
  <c r="D5" i="7"/>
  <c r="C1453" i="1"/>
  <c r="F50" i="4"/>
  <c r="D133" i="4"/>
  <c r="F134" i="4"/>
  <c r="D298" i="4"/>
  <c r="E567" i="4"/>
  <c r="H308" i="9"/>
  <c r="E176" i="5"/>
  <c r="F198" i="5"/>
  <c r="D190" i="5"/>
  <c r="F99" i="6"/>
  <c r="D89" i="6"/>
  <c r="E106" i="4"/>
  <c r="D102" i="1" s="1"/>
  <c r="D196" i="4"/>
  <c r="D215" i="4"/>
  <c r="F216" i="4"/>
  <c r="E263" i="4"/>
  <c r="D259" i="1" s="1"/>
  <c r="D351" i="4"/>
  <c r="E363" i="4"/>
  <c r="E643" i="4"/>
  <c r="D637" i="1" s="1"/>
  <c r="E593" i="4"/>
  <c r="D587" i="1" s="1"/>
  <c r="E7" i="5"/>
  <c r="D35" i="6"/>
  <c r="F36" i="6"/>
  <c r="E459" i="4"/>
  <c r="D453" i="1" s="1"/>
  <c r="D529" i="4"/>
  <c r="F530" i="4"/>
  <c r="D245" i="5"/>
  <c r="D237" i="5" s="1"/>
  <c r="D42" i="8"/>
  <c r="E290" i="9"/>
  <c r="B290" i="9" s="1"/>
  <c r="B73" i="9"/>
  <c r="B107" i="9"/>
  <c r="G164" i="9"/>
  <c r="E164" i="9" s="1"/>
  <c r="B164" i="9" s="1"/>
  <c r="G167" i="9"/>
  <c r="E167" i="9" s="1"/>
  <c r="B167" i="9" s="1"/>
  <c r="B240"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66" i="9"/>
  <c r="H165" i="9"/>
  <c r="G211" i="9"/>
  <c r="E211" i="9" s="1"/>
  <c r="B211" i="9" s="1"/>
  <c r="G207" i="9"/>
  <c r="E207" i="9" s="1"/>
  <c r="B207" i="9" s="1"/>
  <c r="G203" i="9"/>
  <c r="E203" i="9" s="1"/>
  <c r="B203" i="9" s="1"/>
  <c r="G199" i="9"/>
  <c r="E199" i="9" s="1"/>
  <c r="B199" i="9" s="1"/>
  <c r="G195" i="9"/>
  <c r="E195" i="9" s="1"/>
  <c r="B195" i="9" s="1"/>
  <c r="L213" i="9"/>
  <c r="F213" i="9" s="1"/>
  <c r="B213" i="9" s="1"/>
  <c r="G208" i="9"/>
  <c r="E208" i="9" s="1"/>
  <c r="B208" i="9" s="1"/>
  <c r="G205" i="9"/>
  <c r="E205" i="9" s="1"/>
  <c r="B205" i="9" s="1"/>
  <c r="G200" i="9"/>
  <c r="E200" i="9" s="1"/>
  <c r="B200" i="9" s="1"/>
  <c r="G197" i="9"/>
  <c r="E197" i="9" s="1"/>
  <c r="B197" i="9" s="1"/>
  <c r="L192" i="9"/>
  <c r="F192" i="9" s="1"/>
  <c r="G162" i="9"/>
  <c r="E162" i="9" s="1"/>
  <c r="B162" i="9" s="1"/>
  <c r="G206" i="9"/>
  <c r="E206" i="9" s="1"/>
  <c r="B206" i="9" s="1"/>
  <c r="G198" i="9"/>
  <c r="E198" i="9" s="1"/>
  <c r="B198" i="9" s="1"/>
  <c r="G163" i="9"/>
  <c r="E163" i="9" s="1"/>
  <c r="B163" i="9" s="1"/>
  <c r="M213" i="9"/>
  <c r="G209" i="9"/>
  <c r="E209" i="9" s="1"/>
  <c r="B209" i="9" s="1"/>
  <c r="G204" i="9"/>
  <c r="E204" i="9" s="1"/>
  <c r="B204" i="9" s="1"/>
  <c r="G202" i="9"/>
  <c r="E202" i="9" s="1"/>
  <c r="B202" i="9" s="1"/>
  <c r="G193" i="9"/>
  <c r="E193" i="9" s="1"/>
  <c r="B193" i="9" s="1"/>
  <c r="G172" i="9"/>
  <c r="E172" i="9" s="1"/>
  <c r="B172" i="9" s="1"/>
  <c r="G168" i="9"/>
  <c r="E168" i="9" s="1"/>
  <c r="B168" i="9" s="1"/>
  <c r="G173" i="9"/>
  <c r="E173" i="9" s="1"/>
  <c r="B173" i="9" s="1"/>
  <c r="G169" i="9"/>
  <c r="E169" i="9" s="1"/>
  <c r="B169" i="9" s="1"/>
  <c r="G165" i="9"/>
  <c r="E165" i="9" s="1"/>
  <c r="B165" i="9" s="1"/>
  <c r="G161" i="9"/>
  <c r="E161" i="9" s="1"/>
  <c r="B161" i="9" s="1"/>
  <c r="G212" i="9"/>
  <c r="E212" i="9" s="1"/>
  <c r="B212" i="9" s="1"/>
  <c r="G210" i="9"/>
  <c r="E210" i="9" s="1"/>
  <c r="B210" i="9" s="1"/>
  <c r="G201" i="9"/>
  <c r="E201" i="9" s="1"/>
  <c r="B201" i="9" s="1"/>
  <c r="G196" i="9"/>
  <c r="E196" i="9" s="1"/>
  <c r="B196" i="9" s="1"/>
  <c r="G194" i="9"/>
  <c r="E194" i="9" s="1"/>
  <c r="B194" i="9" s="1"/>
  <c r="G174" i="9"/>
  <c r="E174" i="9" s="1"/>
  <c r="B174" i="9" s="1"/>
  <c r="G170" i="9"/>
  <c r="E170" i="9" s="1"/>
  <c r="B170" i="9" s="1"/>
  <c r="H166" i="9"/>
  <c r="I10" i="9"/>
  <c r="B32" i="9"/>
  <c r="B36" i="9"/>
  <c r="B40" i="9"/>
  <c r="B44" i="9"/>
  <c r="B48" i="9"/>
  <c r="B52" i="9"/>
  <c r="B56" i="9"/>
  <c r="B60" i="9"/>
  <c r="B64" i="9"/>
  <c r="B68" i="9"/>
  <c r="B72" i="9"/>
  <c r="B76" i="9"/>
  <c r="B91" i="9"/>
  <c r="B123" i="9"/>
  <c r="G171" i="9"/>
  <c r="E171" i="9" s="1"/>
  <c r="B171" i="9" s="1"/>
  <c r="B146" i="9"/>
  <c r="B150" i="9"/>
  <c r="B154" i="9"/>
  <c r="B158" i="9"/>
  <c r="E85" i="9"/>
  <c r="B85" i="9" s="1"/>
  <c r="E93" i="9"/>
  <c r="B93" i="9" s="1"/>
  <c r="E101" i="9"/>
  <c r="B101" i="9" s="1"/>
  <c r="E109" i="9"/>
  <c r="B109" i="9" s="1"/>
  <c r="E117" i="9"/>
  <c r="B117" i="9" s="1"/>
  <c r="E125" i="9"/>
  <c r="B125" i="9" s="1"/>
  <c r="E133" i="9"/>
  <c r="B133" i="9" s="1"/>
  <c r="E145" i="9"/>
  <c r="B145" i="9" s="1"/>
  <c r="E149" i="9"/>
  <c r="B149" i="9" s="1"/>
  <c r="E153" i="9"/>
  <c r="B153" i="9" s="1"/>
  <c r="E157" i="9"/>
  <c r="B157" i="9" s="1"/>
  <c r="F220" i="9"/>
  <c r="F252" i="9"/>
  <c r="B256" i="9"/>
  <c r="B147" i="9"/>
  <c r="B151" i="9"/>
  <c r="B155" i="9"/>
  <c r="B159" i="9"/>
  <c r="F244" i="9"/>
  <c r="B248" i="9"/>
  <c r="F216" i="9"/>
  <c r="B216" i="9" s="1"/>
  <c r="F224" i="9"/>
  <c r="B224" i="9" s="1"/>
  <c r="F232" i="9"/>
  <c r="B232" i="9" s="1"/>
  <c r="F240" i="9"/>
  <c r="F248" i="9"/>
  <c r="F256" i="9"/>
  <c r="B220" i="9"/>
  <c r="F221" i="9"/>
  <c r="B221" i="9" s="1"/>
  <c r="B228" i="9"/>
  <c r="F229" i="9"/>
  <c r="B229" i="9" s="1"/>
  <c r="B236" i="9"/>
  <c r="F237" i="9"/>
  <c r="B237" i="9" s="1"/>
  <c r="B244" i="9"/>
  <c r="F245" i="9"/>
  <c r="B245" i="9" s="1"/>
  <c r="B252" i="9"/>
  <c r="F253" i="9"/>
  <c r="B253" i="9" s="1"/>
  <c r="B260" i="9"/>
  <c r="F261" i="9"/>
  <c r="B261" i="9" s="1"/>
  <c r="B268" i="9"/>
  <c r="F269" i="9"/>
  <c r="B269" i="9" s="1"/>
  <c r="B214" i="9"/>
  <c r="B215" i="9"/>
  <c r="B218" i="9"/>
  <c r="B219" i="9"/>
  <c r="B222" i="9"/>
  <c r="B223" i="9"/>
  <c r="B226" i="9"/>
  <c r="B227" i="9"/>
  <c r="B230" i="9"/>
  <c r="B231" i="9"/>
  <c r="B234" i="9"/>
  <c r="B235" i="9"/>
  <c r="B238" i="9"/>
  <c r="B239" i="9"/>
  <c r="B242" i="9"/>
  <c r="B243" i="9"/>
  <c r="B246" i="9"/>
  <c r="B247" i="9"/>
  <c r="B250" i="9"/>
  <c r="B251" i="9"/>
  <c r="B254" i="9"/>
  <c r="B255" i="9"/>
  <c r="B258" i="9"/>
  <c r="B259" i="9"/>
  <c r="B262" i="9"/>
  <c r="B263" i="9"/>
  <c r="B266" i="9"/>
  <c r="B267" i="9"/>
  <c r="B270" i="9"/>
  <c r="B271" i="9"/>
  <c r="E283" i="9"/>
  <c r="B283" i="9" s="1"/>
  <c r="E288" i="9"/>
  <c r="B288" i="9" s="1"/>
  <c r="E300" i="9"/>
  <c r="B300" i="9" s="1"/>
  <c r="D43" i="8" l="1"/>
  <c r="H1524" i="1"/>
  <c r="G1524" i="1"/>
  <c r="H1483" i="1"/>
  <c r="H19" i="9"/>
  <c r="E19" i="9" s="1"/>
  <c r="B19" i="9" s="1"/>
  <c r="G46" i="1"/>
  <c r="B192" i="9"/>
  <c r="E237" i="5"/>
  <c r="H311" i="9"/>
  <c r="D1183" i="1"/>
  <c r="H310" i="9"/>
  <c r="D1167" i="1"/>
  <c r="H1065" i="1"/>
  <c r="G1065" i="1"/>
  <c r="E68" i="5"/>
  <c r="E6" i="5" s="1"/>
  <c r="G1056" i="1"/>
  <c r="G1057" i="1"/>
  <c r="F12" i="5"/>
  <c r="D990" i="1"/>
  <c r="H21" i="9"/>
  <c r="E21" i="9" s="1"/>
  <c r="B21" i="9" s="1"/>
  <c r="D148" i="1"/>
  <c r="F152" i="4"/>
  <c r="I1456" i="1"/>
  <c r="H16" i="3"/>
  <c r="C2" i="1"/>
  <c r="D412" i="4"/>
  <c r="F237" i="5"/>
  <c r="H23" i="3"/>
  <c r="C1214" i="1"/>
  <c r="D358" i="1"/>
  <c r="E350" i="4"/>
  <c r="F421" i="4"/>
  <c r="D420" i="4"/>
  <c r="C415" i="1"/>
  <c r="G248" i="1"/>
  <c r="H248" i="1"/>
  <c r="K1451" i="9"/>
  <c r="G314" i="9"/>
  <c r="E314" i="9" s="1"/>
  <c r="B314" i="9" s="1"/>
  <c r="I34" i="3"/>
  <c r="C1517" i="1"/>
  <c r="D528" i="4"/>
  <c r="F529" i="4"/>
  <c r="C523" i="1"/>
  <c r="I20" i="3"/>
  <c r="D985" i="1"/>
  <c r="D350" i="4"/>
  <c r="F351" i="4"/>
  <c r="C346" i="1"/>
  <c r="F196" i="4"/>
  <c r="C192" i="1"/>
  <c r="G310" i="9"/>
  <c r="F190" i="5"/>
  <c r="C1167" i="1"/>
  <c r="F133" i="4"/>
  <c r="C129" i="1"/>
  <c r="D1435" i="1"/>
  <c r="I28" i="3"/>
  <c r="D68" i="5"/>
  <c r="F69" i="5"/>
  <c r="C1047" i="1"/>
  <c r="F643" i="4"/>
  <c r="C637" i="1"/>
  <c r="G311" i="9"/>
  <c r="F206" i="5"/>
  <c r="C1183" i="1"/>
  <c r="H1157" i="1"/>
  <c r="G1157" i="1"/>
  <c r="H220" i="1"/>
  <c r="G220" i="1"/>
  <c r="F118" i="5"/>
  <c r="C1096" i="1"/>
  <c r="G318" i="9"/>
  <c r="E318" i="9" s="1"/>
  <c r="D141" i="6"/>
  <c r="F5" i="6"/>
  <c r="H24" i="3"/>
  <c r="C1299" i="1"/>
  <c r="I1448" i="1"/>
  <c r="H383" i="1"/>
  <c r="G383" i="1"/>
  <c r="C211" i="1"/>
  <c r="F215" i="4"/>
  <c r="G316" i="9"/>
  <c r="E316" i="9" s="1"/>
  <c r="H29" i="3"/>
  <c r="C1436" i="1"/>
  <c r="H509" i="1"/>
  <c r="G509" i="1"/>
  <c r="F363" i="4"/>
  <c r="C358" i="1"/>
  <c r="H232" i="1"/>
  <c r="G232" i="1"/>
  <c r="E166" i="9"/>
  <c r="B166" i="9" s="1"/>
  <c r="G313" i="9"/>
  <c r="E313" i="9" s="1"/>
  <c r="D561" i="1"/>
  <c r="E528" i="4"/>
  <c r="F625" i="4"/>
  <c r="C619" i="1"/>
  <c r="F459" i="4"/>
  <c r="C453" i="1"/>
  <c r="E151" i="4"/>
  <c r="D159" i="1"/>
  <c r="H1235" i="1"/>
  <c r="G1235" i="1"/>
  <c r="F163" i="4"/>
  <c r="D151" i="4"/>
  <c r="C159" i="1"/>
  <c r="H1104" i="1"/>
  <c r="G1104" i="1"/>
  <c r="G116" i="1"/>
  <c r="H116" i="1"/>
  <c r="I1465" i="1"/>
  <c r="E420" i="4"/>
  <c r="I1452" i="1"/>
  <c r="H1201" i="1"/>
  <c r="G1201" i="1"/>
  <c r="I1460" i="1"/>
  <c r="I1444" i="1"/>
  <c r="H255" i="1"/>
  <c r="G255" i="1"/>
  <c r="H25" i="3"/>
  <c r="F35" i="6"/>
  <c r="C1329" i="1"/>
  <c r="F106" i="4"/>
  <c r="C102" i="1"/>
  <c r="F245" i="5"/>
  <c r="C1222" i="1"/>
  <c r="F89" i="6"/>
  <c r="C1383" i="1"/>
  <c r="E175" i="5"/>
  <c r="D1152" i="1" s="1"/>
  <c r="I22" i="3"/>
  <c r="D1153" i="1"/>
  <c r="F298" i="4"/>
  <c r="C293" i="1"/>
  <c r="G1453" i="1"/>
  <c r="H1453" i="1"/>
  <c r="F129" i="6"/>
  <c r="C1423" i="1"/>
  <c r="F644" i="4"/>
  <c r="C638" i="1"/>
  <c r="F263" i="4"/>
  <c r="C259" i="1"/>
  <c r="E6" i="4"/>
  <c r="D6" i="5"/>
  <c r="H20" i="3"/>
  <c r="F7" i="5"/>
  <c r="C985" i="1"/>
  <c r="F593" i="4"/>
  <c r="C587" i="1"/>
  <c r="H1097" i="1"/>
  <c r="G1097" i="1"/>
  <c r="H103" i="1"/>
  <c r="G103" i="1"/>
  <c r="G308" i="9"/>
  <c r="E308" i="9" s="1"/>
  <c r="B308" i="9" s="1"/>
  <c r="F177" i="5"/>
  <c r="C1154" i="1"/>
  <c r="D176" i="5"/>
  <c r="H3" i="1"/>
  <c r="G3" i="1"/>
  <c r="I1443" i="1"/>
  <c r="I1440" i="1"/>
  <c r="G386" i="1"/>
  <c r="H386" i="1"/>
  <c r="I35" i="3" l="1"/>
  <c r="C1518" i="1"/>
  <c r="I23" i="3"/>
  <c r="D1214" i="1"/>
  <c r="G1214" i="1" s="1"/>
  <c r="E311" i="9"/>
  <c r="B311" i="9" s="1"/>
  <c r="E310" i="9"/>
  <c r="B310" i="9" s="1"/>
  <c r="D1046" i="1"/>
  <c r="I21" i="3"/>
  <c r="G990" i="1"/>
  <c r="H990" i="1"/>
  <c r="H148" i="1"/>
  <c r="G148" i="1"/>
  <c r="H1329" i="1"/>
  <c r="G1329" i="1"/>
  <c r="B316" i="9"/>
  <c r="E315" i="9"/>
  <c r="I10" i="3" s="1"/>
  <c r="H1047" i="1"/>
  <c r="G1047" i="1"/>
  <c r="G192" i="1"/>
  <c r="H192" i="1"/>
  <c r="D408" i="4"/>
  <c r="F350" i="4"/>
  <c r="C345" i="1"/>
  <c r="H523" i="1"/>
  <c r="G523" i="1"/>
  <c r="E408" i="4"/>
  <c r="D403" i="1" s="1"/>
  <c r="D345" i="1"/>
  <c r="E407" i="4"/>
  <c r="D402" i="1" s="1"/>
  <c r="H985" i="1"/>
  <c r="G985" i="1"/>
  <c r="E412" i="4"/>
  <c r="I16" i="3"/>
  <c r="D2" i="1"/>
  <c r="H2" i="1" s="1"/>
  <c r="D289" i="4"/>
  <c r="F151" i="4"/>
  <c r="H17" i="3"/>
  <c r="C147" i="1"/>
  <c r="H619" i="1"/>
  <c r="G619" i="1"/>
  <c r="E312" i="9"/>
  <c r="B313" i="9"/>
  <c r="H28" i="3"/>
  <c r="F141" i="6"/>
  <c r="C1435" i="1"/>
  <c r="H129" i="1"/>
  <c r="G129" i="1"/>
  <c r="H1167" i="1"/>
  <c r="G1167" i="1"/>
  <c r="G415" i="1"/>
  <c r="H415" i="1"/>
  <c r="H638" i="1"/>
  <c r="G638" i="1"/>
  <c r="H1383" i="1"/>
  <c r="G1383" i="1"/>
  <c r="H293" i="1"/>
  <c r="G293" i="1"/>
  <c r="E317" i="9"/>
  <c r="B318" i="9"/>
  <c r="G637" i="1"/>
  <c r="H637" i="1"/>
  <c r="H21" i="3"/>
  <c r="F68" i="5"/>
  <c r="C1046" i="1"/>
  <c r="H346" i="1"/>
  <c r="G346" i="1"/>
  <c r="H278" i="9"/>
  <c r="D984" i="1"/>
  <c r="D636" i="4"/>
  <c r="F528" i="4"/>
  <c r="C522" i="1"/>
  <c r="D635" i="4"/>
  <c r="F420" i="4"/>
  <c r="C414" i="1"/>
  <c r="H1214" i="1"/>
  <c r="F6" i="4"/>
  <c r="H1154" i="1"/>
  <c r="G1154" i="1"/>
  <c r="G285" i="9"/>
  <c r="E285" i="9" s="1"/>
  <c r="B285" i="9" s="1"/>
  <c r="G278" i="9"/>
  <c r="F6" i="5"/>
  <c r="C984" i="1"/>
  <c r="H1222" i="1"/>
  <c r="G1222" i="1"/>
  <c r="G159" i="1"/>
  <c r="H159" i="1"/>
  <c r="H561" i="1"/>
  <c r="G561" i="1"/>
  <c r="H259" i="1"/>
  <c r="G259" i="1"/>
  <c r="H1423" i="1"/>
  <c r="G1423" i="1"/>
  <c r="H102" i="1"/>
  <c r="G102" i="1"/>
  <c r="E635" i="4"/>
  <c r="D629" i="1" s="1"/>
  <c r="D414" i="1"/>
  <c r="E289" i="4"/>
  <c r="E290" i="4" s="1"/>
  <c r="D286" i="1" s="1"/>
  <c r="I17" i="3"/>
  <c r="D147" i="1"/>
  <c r="H358" i="1"/>
  <c r="G358" i="1"/>
  <c r="H1436" i="1"/>
  <c r="G1436" i="1"/>
  <c r="H211" i="1"/>
  <c r="G211" i="1"/>
  <c r="H1299" i="1"/>
  <c r="G1299" i="1"/>
  <c r="F176" i="5"/>
  <c r="H22" i="3"/>
  <c r="D175" i="5"/>
  <c r="C1153" i="1"/>
  <c r="G587" i="1"/>
  <c r="H587" i="1"/>
  <c r="D407" i="4"/>
  <c r="H453" i="1"/>
  <c r="G453" i="1"/>
  <c r="E636" i="4"/>
  <c r="D630" i="1" s="1"/>
  <c r="D522" i="1"/>
  <c r="G1096" i="1"/>
  <c r="H1096" i="1"/>
  <c r="G1183" i="1"/>
  <c r="H1183" i="1"/>
  <c r="G1517" i="1"/>
  <c r="H1517" i="1"/>
  <c r="D639" i="4"/>
  <c r="F412" i="4"/>
  <c r="C407" i="1"/>
  <c r="H1518" i="1" l="1"/>
  <c r="G1518" i="1"/>
  <c r="H11" i="3"/>
  <c r="N3" i="9" s="1"/>
  <c r="E278" i="9"/>
  <c r="B278" i="9" s="1"/>
  <c r="F636" i="4"/>
  <c r="C630" i="1"/>
  <c r="H1435" i="1"/>
  <c r="G1435" i="1"/>
  <c r="F407" i="4"/>
  <c r="C402" i="1"/>
  <c r="F175" i="5"/>
  <c r="C1152" i="1"/>
  <c r="H1046" i="1"/>
  <c r="G1046" i="1"/>
  <c r="E639" i="4"/>
  <c r="D407" i="1"/>
  <c r="G407" i="1" s="1"/>
  <c r="G345" i="1"/>
  <c r="H345" i="1"/>
  <c r="F639" i="4"/>
  <c r="C633" i="1"/>
  <c r="G1153" i="1"/>
  <c r="H1153" i="1"/>
  <c r="H9" i="3"/>
  <c r="F635" i="4"/>
  <c r="C629" i="1"/>
  <c r="G984" i="1"/>
  <c r="H984" i="1"/>
  <c r="H522" i="1"/>
  <c r="G522" i="1"/>
  <c r="D413" i="4"/>
  <c r="F289" i="4"/>
  <c r="D291" i="4"/>
  <c r="C285" i="1"/>
  <c r="D290" i="4"/>
  <c r="G2" i="1"/>
  <c r="E413" i="4"/>
  <c r="E414" i="4" s="1"/>
  <c r="D409" i="1" s="1"/>
  <c r="E291" i="4"/>
  <c r="D287" i="1" s="1"/>
  <c r="D285" i="1"/>
  <c r="H414" i="1"/>
  <c r="G414" i="1"/>
  <c r="H147" i="1"/>
  <c r="G147" i="1"/>
  <c r="C403" i="1"/>
  <c r="F408" i="4"/>
  <c r="I11" i="3" l="1"/>
  <c r="E277" i="9"/>
  <c r="H407" i="1"/>
  <c r="H630" i="1"/>
  <c r="G630" i="1"/>
  <c r="F291" i="4"/>
  <c r="C287" i="1"/>
  <c r="H629" i="1"/>
  <c r="G629" i="1"/>
  <c r="H1152" i="1"/>
  <c r="G1152" i="1"/>
  <c r="E640" i="4"/>
  <c r="E641" i="4" s="1"/>
  <c r="E415" i="4"/>
  <c r="D410" i="1" s="1"/>
  <c r="D408" i="1"/>
  <c r="F290" i="4"/>
  <c r="C286" i="1"/>
  <c r="D415" i="4"/>
  <c r="D640" i="4"/>
  <c r="F413" i="4"/>
  <c r="C408" i="1"/>
  <c r="D414" i="4"/>
  <c r="K3" i="9"/>
  <c r="I9" i="3"/>
  <c r="D633" i="1"/>
  <c r="G633" i="1" s="1"/>
  <c r="H403" i="1"/>
  <c r="G403" i="1"/>
  <c r="G285" i="1"/>
  <c r="H285" i="1"/>
  <c r="H8" i="3"/>
  <c r="H402" i="1"/>
  <c r="G402" i="1"/>
  <c r="H633" i="1" l="1"/>
  <c r="M3" i="9"/>
  <c r="I8" i="3"/>
  <c r="D642" i="4"/>
  <c r="F640" i="4"/>
  <c r="C634" i="1"/>
  <c r="D641" i="4"/>
  <c r="H287" i="1"/>
  <c r="G287" i="1"/>
  <c r="F414" i="4"/>
  <c r="C409" i="1"/>
  <c r="F415" i="4"/>
  <c r="C410" i="1"/>
  <c r="D635" i="1"/>
  <c r="G408" i="1"/>
  <c r="H408" i="1"/>
  <c r="G286" i="1"/>
  <c r="H286" i="1"/>
  <c r="E642" i="4"/>
  <c r="D634" i="1"/>
  <c r="E646" i="4" l="1"/>
  <c r="D636" i="1"/>
  <c r="D646" i="4"/>
  <c r="F642" i="4"/>
  <c r="C636" i="1"/>
  <c r="H410" i="1"/>
  <c r="G410" i="1"/>
  <c r="H409" i="1"/>
  <c r="G409" i="1"/>
  <c r="F641" i="4"/>
  <c r="D645" i="4"/>
  <c r="C635" i="1"/>
  <c r="G276" i="9"/>
  <c r="E276" i="9" s="1"/>
  <c r="B276" i="9" s="1"/>
  <c r="E645" i="4"/>
  <c r="H634" i="1"/>
  <c r="G634" i="1"/>
  <c r="F645" i="4" l="1"/>
  <c r="H18" i="3"/>
  <c r="C639" i="1"/>
  <c r="I18" i="3"/>
  <c r="D639" i="1"/>
  <c r="H19" i="3"/>
  <c r="F646" i="4"/>
  <c r="C640" i="1"/>
  <c r="H635" i="1"/>
  <c r="G635" i="1"/>
  <c r="G636" i="1"/>
  <c r="H636" i="1"/>
  <c r="I19" i="3"/>
  <c r="D640" i="1"/>
  <c r="H7" i="3" s="1"/>
  <c r="H640" i="1" l="1"/>
  <c r="G640" i="1"/>
  <c r="H639" i="1"/>
  <c r="G639" i="1"/>
  <c r="J3" i="9"/>
  <c r="L272" i="9" l="1"/>
  <c r="H274" i="9"/>
  <c r="G274" i="9"/>
  <c r="M272" i="9"/>
  <c r="H18" i="9"/>
  <c r="G18" i="9"/>
  <c r="I7" i="9"/>
  <c r="K13" i="9"/>
  <c r="K6" i="9"/>
  <c r="J11" i="9"/>
  <c r="I17" i="9"/>
  <c r="J8" i="9"/>
  <c r="G15" i="9"/>
  <c r="J9" i="9"/>
  <c r="H15" i="9"/>
  <c r="K10" i="9"/>
  <c r="K7" i="9"/>
  <c r="I13" i="9"/>
  <c r="K9" i="9"/>
  <c r="L15" i="9"/>
  <c r="J7" i="9"/>
  <c r="I12" i="9"/>
  <c r="I9" i="9"/>
  <c r="H16" i="9"/>
  <c r="J5" i="9"/>
  <c r="L16" i="9"/>
  <c r="K8" i="9"/>
  <c r="J13" i="9"/>
  <c r="K5" i="9"/>
  <c r="J10" i="9"/>
  <c r="M16" i="9"/>
  <c r="I8" i="9"/>
  <c r="M15" i="9"/>
  <c r="I5" i="9"/>
  <c r="K11" i="9"/>
  <c r="J17" i="9"/>
  <c r="I6" i="9"/>
  <c r="K12" i="9"/>
  <c r="G17" i="9"/>
  <c r="J6" i="9"/>
  <c r="I11" i="9"/>
  <c r="H17" i="9"/>
  <c r="G16" i="9"/>
  <c r="J12" i="9"/>
  <c r="E11" i="9" l="1"/>
  <c r="B11" i="9" s="1"/>
  <c r="E8" i="9"/>
  <c r="B8" i="9" s="1"/>
  <c r="E15" i="9"/>
  <c r="E9" i="9"/>
  <c r="B9" i="9" s="1"/>
  <c r="E274" i="9"/>
  <c r="B274" i="9" s="1"/>
  <c r="E6" i="9"/>
  <c r="B6" i="9" s="1"/>
  <c r="F15" i="9"/>
  <c r="E16" i="9"/>
  <c r="E7" i="9"/>
  <c r="B7" i="9" s="1"/>
  <c r="E20" i="9"/>
  <c r="I7" i="3" s="1"/>
  <c r="E17" i="9"/>
  <c r="B17" i="9" s="1"/>
  <c r="E5" i="9"/>
  <c r="E10" i="9"/>
  <c r="B10" i="9" s="1"/>
  <c r="F16" i="9"/>
  <c r="E12" i="9"/>
  <c r="B12" i="9" s="1"/>
  <c r="E13" i="9"/>
  <c r="B13" i="9" s="1"/>
  <c r="E18" i="9"/>
  <c r="B18" i="9" s="1"/>
  <c r="F272" i="9"/>
  <c r="B15" i="9" l="1"/>
  <c r="B272" i="9"/>
  <c r="F20" i="9"/>
  <c r="E4" i="9"/>
  <c r="B5" i="9"/>
  <c r="E14" i="9"/>
  <c r="B16" i="9"/>
  <c r="F14" i="9"/>
  <c r="E3" i="9" l="1"/>
  <c r="F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<sst xmlns="http://schemas.openxmlformats.org/spreadsheetml/2006/main" count="4374" uniqueCount="3426">
  <si>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</si>
  <si>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</si>
  <si>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</si>
  <si>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</si>
  <si>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</si>
  <si>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</si>
  <si>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</si>
  <si>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</si>
  <si>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</si>
  <si>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</si>
  <si>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</si>
  <si>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</si>
  <si>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</si>
  <si>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</si>
  <si>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</si>
  <si>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</si>
  <si>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</si>
  <si>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</si>
  <si>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</si>
  <si>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</si>
  <si>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</si>
  <si>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</si>
  <si>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</si>
  <si>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</si>
  <si>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</si>
  <si>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</si>
  <si>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</si>
  <si>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</si>
  <si>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</si>
  <si>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</si>
  <si>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</si>
  <si>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OSNOVNA ŠKOLA FAUSTA VRANČIĆA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</si>
  <si>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</si>
  <si>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</si>
  <si>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</si>
  <si>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</si>
  <si>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</si>
  <si>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</si>
  <si>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</si>
  <si>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</si>
  <si>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</si>
  <si>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</si>
  <si>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</si>
  <si>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</si>
  <si>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</si>
  <si>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</si>
  <si>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</si>
  <si>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</si>
  <si>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</si>
  <si>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12614 - OSNOVNA ŠKOLA FAUSTA VRANČIĆA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</si>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</sst>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1329218.0399999998</v>
      </c>
      <c r="D2" s="6">
        <f>'PR-RAS'!E6</f>
        <v>1641303.05</v>
      </c>
      <c r="E2" s="6">
        <v>0</v>
      </c>
      <c r="F2" s="6">
        <v>0</v>
      </c>
      <c r="G2" s="7">
        <f t="shared" ref="G2:G264" si="0">(B2/1000)*(C2*1+D2*2)</f>
        <v>4611.8241399999997</v>
      </c>
      <c r="H2" s="7">
        <f t="shared" ref="H2:H264" si="1">ABS(C2-ROUND(C2,0))+ABS(D2-ROUND(D2,0))</f>
        <v>8.9999999850988388E-2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1197631.3999999999</v>
      </c>
      <c r="D46" s="1">
        <f>'PR-RAS'!E50</f>
        <v>1448112.25</v>
      </c>
      <c r="E46" s="1">
        <v>0</v>
      </c>
      <c r="F46" s="1">
        <v>0</v>
      </c>
      <c r="G46" s="2">
        <f t="shared" si="0"/>
        <v>184223.51549999998</v>
      </c>
      <c r="H46" s="2">
        <f t="shared" si="1"/>
        <v>0.64999999990686774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1142634.51</v>
      </c>
      <c r="D64" s="1">
        <f>'PR-RAS'!E68</f>
        <v>1416061</v>
      </c>
      <c r="E64" s="1">
        <v>0</v>
      </c>
      <c r="F64" s="1">
        <v>0</v>
      </c>
      <c r="G64" s="2">
        <f t="shared" si="0"/>
        <v>250409.66012999997</v>
      </c>
      <c r="H64" s="2">
        <f t="shared" si="1"/>
        <v>0.48999999999068677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1142634.51</v>
      </c>
      <c r="D65" s="1">
        <f>'PR-RAS'!E69</f>
        <v>1416061</v>
      </c>
      <c r="E65" s="1">
        <v>0</v>
      </c>
      <c r="F65" s="1">
        <v>0</v>
      </c>
      <c r="G65" s="2">
        <f t="shared" si="0"/>
        <v>254384.41663999998</v>
      </c>
      <c r="H65" s="2">
        <f t="shared" si="1"/>
        <v>0.48999999999068677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54996.89</v>
      </c>
      <c r="D73" s="1">
        <f>'PR-RAS'!E77</f>
        <v>32051.25</v>
      </c>
      <c r="E73" s="1">
        <v>0</v>
      </c>
      <c r="F73" s="1">
        <v>0</v>
      </c>
      <c r="G73" s="2">
        <f t="shared" si="0"/>
        <v>8575.1560799999988</v>
      </c>
      <c r="H73" s="2">
        <f t="shared" si="1"/>
        <v>0.36000000000058208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523.92999999999995</v>
      </c>
      <c r="D74" s="1">
        <f>'PR-RAS'!E78</f>
        <v>6179.32</v>
      </c>
      <c r="E74" s="1">
        <v>0</v>
      </c>
      <c r="F74" s="1">
        <v>0</v>
      </c>
      <c r="G74" s="2">
        <f t="shared" si="0"/>
        <v>940.42760999999996</v>
      </c>
      <c r="H74" s="2">
        <f t="shared" si="1"/>
        <v>0.38999999999975898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54472.959999999999</v>
      </c>
      <c r="D76" s="1">
        <f>'PR-RAS'!E80</f>
        <v>25871.93</v>
      </c>
      <c r="E76" s="1">
        <v>0</v>
      </c>
      <c r="F76" s="1">
        <v>0</v>
      </c>
      <c r="G76" s="2">
        <f t="shared" si="0"/>
        <v>7966.2615000000005</v>
      </c>
      <c r="H76" s="2">
        <f t="shared" si="1"/>
        <v>0.11000000000058208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10577.96</v>
      </c>
      <c r="D102" s="1">
        <f>'PR-RAS'!E106</f>
        <v>13456.01</v>
      </c>
      <c r="E102" s="1">
        <v>0</v>
      </c>
      <c r="F102" s="1">
        <v>0</v>
      </c>
      <c r="G102" s="2">
        <f t="shared" si="0"/>
        <v>3786.4879799999999</v>
      </c>
      <c r="H102" s="2">
        <f t="shared" si="1"/>
        <v>5.0000000001091394E-2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10577.96</v>
      </c>
      <c r="D108" s="1">
        <f>'PR-RAS'!E112</f>
        <v>13456.01</v>
      </c>
      <c r="E108" s="1">
        <v>0</v>
      </c>
      <c r="F108" s="1">
        <v>0</v>
      </c>
      <c r="G108" s="2">
        <f t="shared" si="0"/>
        <v>4011.4278599999993</v>
      </c>
      <c r="H108" s="2">
        <f t="shared" si="1"/>
        <v>5.0000000001091394E-2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10577.96</v>
      </c>
      <c r="D113" s="1">
        <f>'PR-RAS'!E117</f>
        <v>13456.01</v>
      </c>
      <c r="E113" s="1">
        <v>0</v>
      </c>
      <c r="F113" s="1">
        <v>0</v>
      </c>
      <c r="G113" s="2">
        <f t="shared" si="0"/>
        <v>4198.8777599999994</v>
      </c>
      <c r="H113" s="2">
        <f t="shared" si="1"/>
        <v>5.0000000001091394E-2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747.71</v>
      </c>
      <c r="D120" s="1">
        <f>'PR-RAS'!E124</f>
        <v>2927</v>
      </c>
      <c r="E120" s="1">
        <v>0</v>
      </c>
      <c r="F120" s="1">
        <v>0</v>
      </c>
      <c r="G120" s="2">
        <f t="shared" si="0"/>
        <v>785.60348999999997</v>
      </c>
      <c r="H120" s="2">
        <f t="shared" si="1"/>
        <v>0.28999999999996362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747.71</v>
      </c>
      <c r="D121" s="1">
        <f>'PR-RAS'!E125</f>
        <v>2927</v>
      </c>
      <c r="E121" s="1">
        <v>0</v>
      </c>
      <c r="F121" s="1">
        <v>0</v>
      </c>
      <c r="G121" s="2">
        <f t="shared" si="0"/>
        <v>792.20519999999999</v>
      </c>
      <c r="H121" s="2">
        <f t="shared" si="1"/>
        <v>0.28999999999996362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747.71</v>
      </c>
      <c r="D123" s="1">
        <f>'PR-RAS'!E127</f>
        <v>2927</v>
      </c>
      <c r="E123" s="1">
        <v>0</v>
      </c>
      <c r="F123" s="1">
        <v>0</v>
      </c>
      <c r="G123" s="2">
        <f t="shared" si="0"/>
        <v>805.40862000000004</v>
      </c>
      <c r="H123" s="2">
        <f t="shared" si="1"/>
        <v>0.28999999999996362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120260.97</v>
      </c>
      <c r="D129" s="1">
        <f>'PR-RAS'!E133</f>
        <v>176807.79</v>
      </c>
      <c r="E129" s="1">
        <v>0</v>
      </c>
      <c r="F129" s="1">
        <v>0</v>
      </c>
      <c r="G129" s="2">
        <f t="shared" si="0"/>
        <v>60656.198400000008</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120260.97</v>
      </c>
      <c r="D130" s="1">
        <f>'PR-RAS'!E134</f>
        <v>176807.79</v>
      </c>
      <c r="E130" s="1">
        <v>0</v>
      </c>
      <c r="F130" s="1">
        <v>0</v>
      </c>
      <c r="G130" s="2">
        <f t="shared" si="0"/>
        <v>61130.074950000009</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120260.97</v>
      </c>
      <c r="D131" s="1">
        <f>'PR-RAS'!E135</f>
        <v>176807.79</v>
      </c>
      <c r="E131" s="1">
        <v>0</v>
      </c>
      <c r="F131" s="1">
        <v>0</v>
      </c>
      <c r="G131" s="2">
        <f t="shared" si="0"/>
        <v>61603.95150000001</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1286749.6900000002</v>
      </c>
      <c r="D147" s="1">
        <f>'PR-RAS'!E151</f>
        <v>1745065.61</v>
      </c>
      <c r="E147" s="1">
        <v>0</v>
      </c>
      <c r="F147" s="1">
        <v>0</v>
      </c>
      <c r="G147" s="2">
        <f t="shared" si="0"/>
        <v>697424.61285999999</v>
      </c>
      <c r="H147" s="2">
        <f t="shared" si="1"/>
        <v>0.69999999972060323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1101041.8400000001</v>
      </c>
      <c r="D148" s="1">
        <f>'PR-RAS'!E152</f>
        <v>1544673.03</v>
      </c>
      <c r="E148" s="1">
        <v>0</v>
      </c>
      <c r="F148" s="1">
        <v>0</v>
      </c>
      <c r="G148" s="2">
        <f t="shared" si="0"/>
        <v>615987.02130000002</v>
      </c>
      <c r="H148" s="2">
        <f t="shared" si="1"/>
        <v>0.18999999994412065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907025.66</v>
      </c>
      <c r="D149" s="1">
        <f>'PR-RAS'!E153</f>
        <v>1282096.31</v>
      </c>
      <c r="E149" s="1">
        <v>0</v>
      </c>
      <c r="F149" s="1">
        <v>0</v>
      </c>
      <c r="G149" s="2">
        <f t="shared" si="0"/>
        <v>513740.30544000003</v>
      </c>
      <c r="H149" s="2">
        <f t="shared" si="1"/>
        <v>0.65000000002328306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907025.66</v>
      </c>
      <c r="D150" s="1">
        <f>'PR-RAS'!E154</f>
        <v>1282096.31</v>
      </c>
      <c r="E150" s="1">
        <v>0</v>
      </c>
      <c r="F150" s="1">
        <v>0</v>
      </c>
      <c r="G150" s="2">
        <f t="shared" si="0"/>
        <v>517211.52372</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44006.59</v>
      </c>
      <c r="D154" s="1">
        <f>'PR-RAS'!E158</f>
        <v>50719.16</v>
      </c>
      <c r="E154" s="1">
        <v>0</v>
      </c>
      <c r="F154" s="1">
        <v>0</v>
      </c>
      <c r="G154" s="2">
        <f t="shared" si="0"/>
        <v>22253.071230000001</v>
      </c>
      <c r="H154" s="2">
        <f t="shared" si="1"/>
        <v>0.57000000000698492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150009.59</v>
      </c>
      <c r="D155" s="1">
        <f>'PR-RAS'!E159</f>
        <v>211857.56</v>
      </c>
      <c r="E155" s="1">
        <v>0</v>
      </c>
      <c r="F155" s="1">
        <v>0</v>
      </c>
      <c r="G155" s="2">
        <f t="shared" si="0"/>
        <v>88353.605339999995</v>
      </c>
      <c r="H155" s="2">
        <f t="shared" si="1"/>
        <v>0.85000000000582077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149979.51</v>
      </c>
      <c r="D157" s="1">
        <f>'PR-RAS'!E161</f>
        <v>211706.55</v>
      </c>
      <c r="E157" s="1">
        <v>0</v>
      </c>
      <c r="F157" s="1">
        <v>0</v>
      </c>
      <c r="G157" s="2">
        <f t="shared" si="0"/>
        <v>89449.247159999999</v>
      </c>
      <c r="H157" s="2">
        <f t="shared" si="1"/>
        <v>0.94000000000232831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30.08</v>
      </c>
      <c r="D158" s="1">
        <f>'PR-RAS'!E162</f>
        <v>151.01</v>
      </c>
      <c r="E158" s="1">
        <v>0</v>
      </c>
      <c r="F158" s="1">
        <v>0</v>
      </c>
      <c r="G158" s="2">
        <f t="shared" si="0"/>
        <v>52.139699999999998</v>
      </c>
      <c r="H158" s="2">
        <f t="shared" si="1"/>
        <v>8.99999999999892E-2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184446.52</v>
      </c>
      <c r="D159" s="1">
        <f>'PR-RAS'!E163</f>
        <v>195204.56</v>
      </c>
      <c r="E159" s="1">
        <v>0</v>
      </c>
      <c r="F159" s="1">
        <v>0</v>
      </c>
      <c r="G159" s="2">
        <f t="shared" si="0"/>
        <v>90827.191120000003</v>
      </c>
      <c r="H159" s="2">
        <f t="shared" si="1"/>
        <v>0.92000000001280569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30681.69</v>
      </c>
      <c r="D160" s="1">
        <f>'PR-RAS'!E164</f>
        <v>36371.35</v>
      </c>
      <c r="E160" s="1">
        <v>0</v>
      </c>
      <c r="F160" s="1">
        <v>0</v>
      </c>
      <c r="G160" s="2">
        <f t="shared" si="0"/>
        <v>16444.478009999999</v>
      </c>
      <c r="H160" s="2">
        <f t="shared" si="1"/>
        <v>0.65999999999985448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5113</v>
      </c>
      <c r="D161" s="1">
        <f>'PR-RAS'!E165</f>
        <v>6838.74</v>
      </c>
      <c r="E161" s="1">
        <v>0</v>
      </c>
      <c r="F161" s="1">
        <v>0</v>
      </c>
      <c r="G161" s="2">
        <f t="shared" si="0"/>
        <v>3006.4767999999999</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24997.94</v>
      </c>
      <c r="D162" s="1">
        <f>'PR-RAS'!E166</f>
        <v>27724.86</v>
      </c>
      <c r="E162" s="1">
        <v>0</v>
      </c>
      <c r="F162" s="1">
        <v>0</v>
      </c>
      <c r="G162" s="2">
        <f t="shared" si="0"/>
        <v>12952.073260000001</v>
      </c>
      <c r="H162" s="2">
        <f t="shared" si="1"/>
        <v>0.2000000000007276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570.75</v>
      </c>
      <c r="D163" s="1">
        <f>'PR-RAS'!E167</f>
        <v>1807.75</v>
      </c>
      <c r="E163" s="1">
        <v>0</v>
      </c>
      <c r="F163" s="1">
        <v>0</v>
      </c>
      <c r="G163" s="2">
        <f t="shared" si="0"/>
        <v>678.17250000000001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42065.49</v>
      </c>
      <c r="D165" s="1">
        <f>'PR-RAS'!E169</f>
        <v>39710.639999999999</v>
      </c>
      <c r="E165" s="1">
        <v>0</v>
      </c>
      <c r="F165" s="1">
        <v>0</v>
      </c>
      <c r="G165" s="2">
        <f t="shared" si="0"/>
        <v>19923.830279999998</v>
      </c>
      <c r="H165" s="2">
        <f t="shared" si="1"/>
        <v>0.84999999999854481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10153.42</v>
      </c>
      <c r="D166" s="1">
        <f>'PR-RAS'!E170</f>
        <v>8860.0499999999993</v>
      </c>
      <c r="E166" s="1">
        <v>0</v>
      </c>
      <c r="F166" s="1">
        <v>0</v>
      </c>
      <c r="G166" s="2">
        <f t="shared" si="0"/>
        <v>4599.1307999999999</v>
      </c>
      <c r="H166" s="2">
        <f t="shared" si="1"/>
        <v>0.46999999999934516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3562.41</v>
      </c>
      <c r="D167" s="1">
        <f>'PR-RAS'!E171</f>
        <v>2890.05</v>
      </c>
      <c r="E167" s="1">
        <v>0</v>
      </c>
      <c r="F167" s="1">
        <v>0</v>
      </c>
      <c r="G167" s="2">
        <f t="shared" si="0"/>
        <v>1550.8566600000001</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23866.48</v>
      </c>
      <c r="D168" s="1">
        <f>'PR-RAS'!E172</f>
        <v>22252.46</v>
      </c>
      <c r="E168" s="1">
        <v>0</v>
      </c>
      <c r="F168" s="1">
        <v>0</v>
      </c>
      <c r="G168" s="2">
        <f t="shared" si="0"/>
        <v>11418.023799999999</v>
      </c>
      <c r="H168" s="2">
        <f t="shared" si="1"/>
        <v>0.93999999999869033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1088.05</v>
      </c>
      <c r="D169" s="1">
        <f>'PR-RAS'!E173</f>
        <v>1085.68</v>
      </c>
      <c r="E169" s="1">
        <v>0</v>
      </c>
      <c r="F169" s="1">
        <v>0</v>
      </c>
      <c r="G169" s="2">
        <f t="shared" si="0"/>
        <v>547.58087999999998</v>
      </c>
      <c r="H169" s="2">
        <f t="shared" si="1"/>
        <v>0.36999999999989086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3079.75</v>
      </c>
      <c r="D170" s="1">
        <f>'PR-RAS'!E174</f>
        <v>4609.6499999999996</v>
      </c>
      <c r="E170" s="1">
        <v>0</v>
      </c>
      <c r="F170" s="1">
        <v>0</v>
      </c>
      <c r="G170" s="2">
        <f t="shared" si="0"/>
        <v>2078.5394500000002</v>
      </c>
      <c r="H170" s="2">
        <f t="shared" si="1"/>
        <v>0.6000000000003638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315.38</v>
      </c>
      <c r="D172" s="1">
        <f>'PR-RAS'!E176</f>
        <v>12.75</v>
      </c>
      <c r="E172" s="1">
        <v>0</v>
      </c>
      <c r="F172" s="1">
        <v>0</v>
      </c>
      <c r="G172" s="2">
        <f t="shared" si="0"/>
        <v>58.290480000000002</v>
      </c>
      <c r="H172" s="2">
        <f t="shared" si="1"/>
        <v>0.62999999999999545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33326.21</v>
      </c>
      <c r="D173" s="1">
        <f>'PR-RAS'!E177</f>
        <v>35909.319999999992</v>
      </c>
      <c r="E173" s="1">
        <v>0</v>
      </c>
      <c r="F173" s="1">
        <v>0</v>
      </c>
      <c r="G173" s="2">
        <f t="shared" si="0"/>
        <v>18084.914199999996</v>
      </c>
      <c r="H173" s="2">
        <f t="shared" si="1"/>
        <v>0.52999999999155989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3950.77</v>
      </c>
      <c r="D174" s="1">
        <f>'PR-RAS'!E178</f>
        <v>4373.66</v>
      </c>
      <c r="E174" s="1">
        <v>0</v>
      </c>
      <c r="F174" s="1">
        <v>0</v>
      </c>
      <c r="G174" s="2">
        <f t="shared" si="0"/>
        <v>2196.7695699999999</v>
      </c>
      <c r="H174" s="2">
        <f t="shared" si="1"/>
        <v>0.57000000000016371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10718.99</v>
      </c>
      <c r="D175" s="1">
        <f>'PR-RAS'!E179</f>
        <v>9517.74</v>
      </c>
      <c r="E175" s="1">
        <v>0</v>
      </c>
      <c r="F175" s="1">
        <v>0</v>
      </c>
      <c r="G175" s="2">
        <f t="shared" si="0"/>
        <v>5177.2777799999994</v>
      </c>
      <c r="H175" s="2">
        <f t="shared" si="1"/>
        <v>0.27000000000043656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254.88</v>
      </c>
      <c r="E176" s="1">
        <v>0</v>
      </c>
      <c r="F176" s="1">
        <v>0</v>
      </c>
      <c r="G176" s="2">
        <f t="shared" si="0"/>
        <v>133.81199999999998</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12016.8</v>
      </c>
      <c r="D177" s="1">
        <f>'PR-RAS'!E181</f>
        <v>12767.6</v>
      </c>
      <c r="E177" s="1">
        <v>0</v>
      </c>
      <c r="F177" s="1">
        <v>0</v>
      </c>
      <c r="G177" s="2">
        <f t="shared" si="0"/>
        <v>6609.152</v>
      </c>
      <c r="H177" s="2">
        <f t="shared" si="1"/>
        <v>0.6000000000003638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1317.96</v>
      </c>
      <c r="D179" s="1">
        <f>'PR-RAS'!E183</f>
        <v>3033.8</v>
      </c>
      <c r="E179" s="1">
        <v>0</v>
      </c>
      <c r="F179" s="1">
        <v>0</v>
      </c>
      <c r="G179" s="2">
        <f t="shared" si="0"/>
        <v>1314.62968</v>
      </c>
      <c r="H179" s="2">
        <f t="shared" si="1"/>
        <v>0.23999999999978172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785.81</v>
      </c>
      <c r="E180" s="1">
        <v>0</v>
      </c>
      <c r="F180" s="1">
        <v>0</v>
      </c>
      <c r="G180" s="2">
        <f t="shared" si="0"/>
        <v>281.31997999999999</v>
      </c>
      <c r="H180" s="2">
        <f t="shared" si="1"/>
        <v>0.19000000000005457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2035.39</v>
      </c>
      <c r="D181" s="1">
        <f>'PR-RAS'!E185</f>
        <v>2076.13</v>
      </c>
      <c r="E181" s="1">
        <v>0</v>
      </c>
      <c r="F181" s="1">
        <v>0</v>
      </c>
      <c r="G181" s="2">
        <f t="shared" si="0"/>
        <v>1113.777</v>
      </c>
      <c r="H181" s="2">
        <f t="shared" si="1"/>
        <v>0.52000000000020918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3031.42</v>
      </c>
      <c r="D182" s="1">
        <f>'PR-RAS'!E186</f>
        <v>3099.7</v>
      </c>
      <c r="E182" s="1">
        <v>0</v>
      </c>
      <c r="F182" s="1">
        <v>0</v>
      </c>
      <c r="G182" s="2">
        <f t="shared" si="0"/>
        <v>1670.7784199999999</v>
      </c>
      <c r="H182" s="2">
        <f t="shared" si="1"/>
        <v>0.72000000000025466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78373.13</v>
      </c>
      <c r="D184" s="1">
        <f>'PR-RAS'!E188</f>
        <v>83213.25</v>
      </c>
      <c r="E184" s="1">
        <v>0</v>
      </c>
      <c r="F184" s="1">
        <v>0</v>
      </c>
      <c r="G184" s="2">
        <f t="shared" si="0"/>
        <v>44798.332289999998</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1067.7</v>
      </c>
      <c r="D186" s="1">
        <f>'PR-RAS'!E190</f>
        <v>1067.68</v>
      </c>
      <c r="E186" s="1">
        <v>0</v>
      </c>
      <c r="F186" s="1">
        <v>0</v>
      </c>
      <c r="G186" s="2">
        <f t="shared" si="0"/>
        <v>592.56610000000012</v>
      </c>
      <c r="H186" s="2">
        <f t="shared" si="1"/>
        <v>0.61999999999989086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1158.3499999999999</v>
      </c>
      <c r="D187" s="1">
        <f>'PR-RAS'!E191</f>
        <v>1135.05</v>
      </c>
      <c r="E187" s="1">
        <v>0</v>
      </c>
      <c r="F187" s="1">
        <v>0</v>
      </c>
      <c r="G187" s="2">
        <f t="shared" si="0"/>
        <v>637.69169999999997</v>
      </c>
      <c r="H187" s="2">
        <f t="shared" si="1"/>
        <v>0.39999999999986358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4410.45</v>
      </c>
      <c r="D189" s="1">
        <f>'PR-RAS'!E193</f>
        <v>4312</v>
      </c>
      <c r="E189" s="1">
        <v>0</v>
      </c>
      <c r="F189" s="1">
        <v>0</v>
      </c>
      <c r="G189" s="2">
        <f t="shared" si="0"/>
        <v>2450.4766</v>
      </c>
      <c r="H189" s="2">
        <f t="shared" si="1"/>
        <v>0.4499999999998181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597.24</v>
      </c>
      <c r="D190" s="1">
        <f>'PR-RAS'!E194</f>
        <v>5763.9</v>
      </c>
      <c r="E190" s="1">
        <v>0</v>
      </c>
      <c r="F190" s="1">
        <v>0</v>
      </c>
      <c r="G190" s="2">
        <f t="shared" si="0"/>
        <v>2291.63256</v>
      </c>
      <c r="H190" s="2">
        <f t="shared" si="1"/>
        <v>0.34000000000037289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70976.3</v>
      </c>
      <c r="D191" s="1">
        <f>'PR-RAS'!E195</f>
        <v>70771.53</v>
      </c>
      <c r="E191" s="1">
        <v>0</v>
      </c>
      <c r="F191" s="1">
        <v>0</v>
      </c>
      <c r="G191" s="2">
        <f t="shared" si="0"/>
        <v>40378.678399999997</v>
      </c>
      <c r="H191" s="2">
        <f t="shared" si="1"/>
        <v>0.77000000000407454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678.08</v>
      </c>
      <c r="D192" s="1">
        <f>'PR-RAS'!E196</f>
        <v>4543.93</v>
      </c>
      <c r="E192" s="1">
        <v>0</v>
      </c>
      <c r="F192" s="1">
        <v>0</v>
      </c>
      <c r="G192" s="2">
        <f t="shared" si="0"/>
        <v>1865.2945400000001</v>
      </c>
      <c r="H192" s="2">
        <f t="shared" si="1"/>
        <v>0.14999999999974989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678.08</v>
      </c>
      <c r="D206" s="1">
        <f>'PR-RAS'!E210</f>
        <v>4543.93</v>
      </c>
      <c r="E206" s="1">
        <v>0</v>
      </c>
      <c r="F206" s="1">
        <v>0</v>
      </c>
      <c r="G206" s="2">
        <f t="shared" si="0"/>
        <v>2002.0176999999999</v>
      </c>
      <c r="H206" s="2">
        <f t="shared" si="1"/>
        <v>0.14999999999974989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678.08</v>
      </c>
      <c r="D209" s="1">
        <f>'PR-RAS'!E213</f>
        <v>4543.93</v>
      </c>
      <c r="E209" s="1">
        <v>0</v>
      </c>
      <c r="F209" s="1">
        <v>0</v>
      </c>
      <c r="G209" s="2">
        <f t="shared" si="0"/>
        <v>2031.3155200000001</v>
      </c>
      <c r="H209" s="2">
        <f t="shared" si="1"/>
        <v>0.14999999999974989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583.25</v>
      </c>
      <c r="D259" s="1">
        <f>'PR-RAS'!E263</f>
        <v>644.09</v>
      </c>
      <c r="E259" s="1">
        <v>0</v>
      </c>
      <c r="F259" s="1">
        <v>0</v>
      </c>
      <c r="G259" s="2">
        <f t="shared" si="0"/>
        <v>482.82894000000005</v>
      </c>
      <c r="H259" s="2">
        <f t="shared" si="1"/>
        <v>0.34000000000003183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583.25</v>
      </c>
      <c r="D260" s="1">
        <f>'PR-RAS'!E264</f>
        <v>644.09</v>
      </c>
      <c r="E260" s="1">
        <v>0</v>
      </c>
      <c r="F260" s="1">
        <v>0</v>
      </c>
      <c r="G260" s="2">
        <f t="shared" si="0"/>
        <v>484.70037000000002</v>
      </c>
      <c r="H260" s="2">
        <f t="shared" si="1"/>
        <v>0.34000000000003183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583.25</v>
      </c>
      <c r="D262" s="1">
        <f>'PR-RAS'!E266</f>
        <v>644.09</v>
      </c>
      <c r="E262" s="1">
        <v>0</v>
      </c>
      <c r="F262" s="1">
        <v>0</v>
      </c>
      <c r="G262" s="2">
        <f t="shared" si="0"/>
        <v>488.44323000000003</v>
      </c>
      <c r="H262" s="2">
        <f t="shared" si="1"/>
        <v>0.34000000000003183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1286749.6900000002</v>
      </c>
      <c r="D285" s="1">
        <f>'PR-RAS'!E289</f>
        <v>1745065.61</v>
      </c>
      <c r="E285" s="1">
        <v>0</v>
      </c>
      <c r="F285" s="1">
        <v>0</v>
      </c>
      <c r="G285" s="2">
        <f t="shared" si="8"/>
        <v>1356634.1784399999</v>
      </c>
      <c r="H285" s="2">
        <f t="shared" si="9"/>
        <v>0.69999999972060323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42468.349999999627</v>
      </c>
      <c r="D286" s="1">
        <f>'PR-RAS'!E290</f>
        <v>0</v>
      </c>
      <c r="E286" s="1">
        <v>0</v>
      </c>
      <c r="F286" s="1">
        <v>0</v>
      </c>
      <c r="G286" s="2">
        <f t="shared" si="8"/>
        <v>12103.479749999893</v>
      </c>
      <c r="H286" s="2">
        <f t="shared" si="9"/>
        <v>0.34999999962747097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103762.56000000006</v>
      </c>
      <c r="E287" s="1">
        <v>0</v>
      </c>
      <c r="F287" s="1">
        <v>0</v>
      </c>
      <c r="G287" s="2">
        <f t="shared" si="8"/>
        <v>59352.184320000029</v>
      </c>
      <c r="H287" s="2">
        <f t="shared" si="9"/>
        <v>0.43999999994412065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35212.76</v>
      </c>
      <c r="D289" s="1">
        <f>'PR-RAS'!E293</f>
        <v>0</v>
      </c>
      <c r="E289" s="1">
        <v>0</v>
      </c>
      <c r="F289" s="1">
        <v>0</v>
      </c>
      <c r="G289" s="2">
        <f t="shared" si="8"/>
        <v>10141.274879999999</v>
      </c>
      <c r="H289" s="2">
        <f t="shared" si="9"/>
        <v>0.23999999999796273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4656.1899999999996</v>
      </c>
      <c r="D290" s="1">
        <f>'PR-RAS'!E294</f>
        <v>5274.72</v>
      </c>
      <c r="E290" s="1">
        <v>0</v>
      </c>
      <c r="F290" s="1">
        <v>0</v>
      </c>
      <c r="G290" s="2">
        <f t="shared" si="8"/>
        <v>4394.4270699999997</v>
      </c>
      <c r="H290" s="2">
        <f t="shared" si="9"/>
        <v>0.46999999999934516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1639.41</v>
      </c>
      <c r="D291" s="1">
        <f>'PR-RAS'!E295</f>
        <v>1431.41</v>
      </c>
      <c r="E291" s="1">
        <v>0</v>
      </c>
      <c r="F291" s="1">
        <v>0</v>
      </c>
      <c r="G291" s="2">
        <f t="shared" si="8"/>
        <v>1305.6467</v>
      </c>
      <c r="H291" s="2">
        <f t="shared" si="9"/>
        <v>0.82000000000016371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19195.43</v>
      </c>
      <c r="D345" s="1">
        <f>'PR-RAS'!E350</f>
        <v>23675.329999999998</v>
      </c>
      <c r="E345" s="1">
        <v>0</v>
      </c>
      <c r="F345" s="1">
        <v>0</v>
      </c>
      <c r="G345" s="2">
        <f t="shared" si="8"/>
        <v>22891.854959999997</v>
      </c>
      <c r="H345" s="2">
        <f t="shared" si="9"/>
        <v>0.75999999999839929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19195.43</v>
      </c>
      <c r="D358" s="1">
        <f>'PR-RAS'!E363</f>
        <v>23675.329999999998</v>
      </c>
      <c r="E358" s="1">
        <v>0</v>
      </c>
      <c r="F358" s="1">
        <v>0</v>
      </c>
      <c r="G358" s="2">
        <f t="shared" si="8"/>
        <v>23756.954129999998</v>
      </c>
      <c r="H358" s="2">
        <f t="shared" si="9"/>
        <v>0.75999999999839929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4306.3599999999997</v>
      </c>
      <c r="D364" s="1">
        <f>'PR-RAS'!E369</f>
        <v>5522.73</v>
      </c>
      <c r="E364" s="1">
        <v>0</v>
      </c>
      <c r="F364" s="1">
        <v>0</v>
      </c>
      <c r="G364" s="2">
        <f t="shared" si="8"/>
        <v>5572.7106599999997</v>
      </c>
      <c r="H364" s="2">
        <f t="shared" si="9"/>
        <v>0.63000000000010914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4306.3599999999997</v>
      </c>
      <c r="D365" s="1">
        <f>'PR-RAS'!E370</f>
        <v>5522.73</v>
      </c>
      <c r="E365" s="1">
        <v>0</v>
      </c>
      <c r="F365" s="1">
        <v>0</v>
      </c>
      <c r="G365" s="2">
        <f t="shared" si="8"/>
        <v>5588.0624799999996</v>
      </c>
      <c r="H365" s="2">
        <f t="shared" si="9"/>
        <v>0.63000000000010914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14889.07</v>
      </c>
      <c r="D378" s="1">
        <f>'PR-RAS'!E383</f>
        <v>18152.599999999999</v>
      </c>
      <c r="E378" s="1">
        <v>0</v>
      </c>
      <c r="F378" s="1">
        <v>0</v>
      </c>
      <c r="G378" s="2">
        <f t="shared" si="8"/>
        <v>19300.23979</v>
      </c>
      <c r="H378" s="2">
        <f t="shared" si="9"/>
        <v>0.47000000000116415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14889.07</v>
      </c>
      <c r="D379" s="1">
        <f>'PR-RAS'!E384</f>
        <v>18152.599999999999</v>
      </c>
      <c r="E379" s="1">
        <v>0</v>
      </c>
      <c r="F379" s="1">
        <v>0</v>
      </c>
      <c r="G379" s="2">
        <f t="shared" si="8"/>
        <v>19351.43406</v>
      </c>
      <c r="H379" s="2">
        <f t="shared" si="9"/>
        <v>0.47000000000116415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19195.43</v>
      </c>
      <c r="D403" s="1">
        <f>'PR-RAS'!E408</f>
        <v>23675.329999999998</v>
      </c>
      <c r="E403" s="1">
        <v>0</v>
      </c>
      <c r="F403" s="1">
        <v>0</v>
      </c>
      <c r="G403" s="2">
        <f t="shared" si="8"/>
        <v>26751.528180000001</v>
      </c>
      <c r="H403" s="2">
        <f t="shared" si="9"/>
        <v>0.75999999999839929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11939.84</v>
      </c>
      <c r="E405" s="1">
        <v>0</v>
      </c>
      <c r="F405" s="1">
        <v>0</v>
      </c>
      <c r="G405" s="2">
        <f t="shared" si="8"/>
        <v>9647.3907200000012</v>
      </c>
      <c r="H405" s="2">
        <f t="shared" si="9"/>
        <v>0.15999999999985448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1329218.0399999998</v>
      </c>
      <c r="D407" s="1">
        <f>'PR-RAS'!E412</f>
        <v>1641303.05</v>
      </c>
      <c r="E407" s="1">
        <v>0</v>
      </c>
      <c r="F407" s="1">
        <v>0</v>
      </c>
      <c r="G407" s="2">
        <f t="shared" si="8"/>
        <v>1872400.60084</v>
      </c>
      <c r="H407" s="2">
        <f t="shared" si="9"/>
        <v>8.9999999850988388E-2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1305945.1200000001</v>
      </c>
      <c r="D408" s="1">
        <f>'PR-RAS'!E413</f>
        <v>1768740.9400000002</v>
      </c>
      <c r="E408" s="1">
        <v>0</v>
      </c>
      <c r="F408" s="1">
        <v>0</v>
      </c>
      <c r="G408" s="2">
        <f t="shared" si="8"/>
        <v>1971274.7889999999</v>
      </c>
      <c r="H408" s="2">
        <f t="shared" si="9"/>
        <v>0.17999999993480742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23272.919999999693</v>
      </c>
      <c r="D409" s="1">
        <f>'PR-RAS'!E414</f>
        <v>0</v>
      </c>
      <c r="E409" s="1">
        <v>0</v>
      </c>
      <c r="F409" s="1">
        <v>0</v>
      </c>
      <c r="G409" s="2">
        <f t="shared" si="8"/>
        <v>9495.3513599998732</v>
      </c>
      <c r="H409" s="2">
        <f t="shared" si="9"/>
        <v>8.000000030733645E-2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127437.89000000013</v>
      </c>
      <c r="E410" s="1">
        <v>0</v>
      </c>
      <c r="F410" s="1">
        <v>0</v>
      </c>
      <c r="G410" s="2">
        <f t="shared" si="8"/>
        <v>104244.1940200001</v>
      </c>
      <c r="H410" s="2">
        <f t="shared" si="9"/>
        <v>0.10999999986961484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35212.76</v>
      </c>
      <c r="D412" s="1">
        <f>'PR-RAS'!E417</f>
        <v>11939.84</v>
      </c>
      <c r="E412" s="1">
        <v>0</v>
      </c>
      <c r="F412" s="1">
        <v>0</v>
      </c>
      <c r="G412" s="2">
        <f t="shared" si="8"/>
        <v>24286.992839999999</v>
      </c>
      <c r="H412" s="2">
        <f t="shared" si="9"/>
        <v>0.39999999999781721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4656.1899999999996</v>
      </c>
      <c r="D413" s="1">
        <f>'PR-RAS'!E418</f>
        <v>5274.72</v>
      </c>
      <c r="E413" s="1">
        <v>0</v>
      </c>
      <c r="F413" s="1">
        <v>0</v>
      </c>
      <c r="G413" s="2">
        <f t="shared" si="8"/>
        <v>6264.7195600000005</v>
      </c>
      <c r="H413" s="2">
        <f t="shared" si="9"/>
        <v>0.46999999999934516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1329218.0399999998</v>
      </c>
      <c r="D633" s="1">
        <f>'PR-RAS'!E639</f>
        <v>1641303.05</v>
      </c>
      <c r="E633" s="1">
        <v>0</v>
      </c>
      <c r="F633" s="1">
        <v>0</v>
      </c>
      <c r="G633" s="2">
        <f t="shared" si="10"/>
        <v>2914672.8564799996</v>
      </c>
      <c r="H633" s="2">
        <f t="shared" si="11"/>
        <v>8.9999999850988388E-2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1305945.1200000001</v>
      </c>
      <c r="D634" s="1">
        <f>'PR-RAS'!E640</f>
        <v>1768740.9400000002</v>
      </c>
      <c r="E634" s="1">
        <v>0</v>
      </c>
      <c r="F634" s="1">
        <v>0</v>
      </c>
      <c r="G634" s="2">
        <f t="shared" si="10"/>
        <v>3065889.2910000002</v>
      </c>
      <c r="H634" s="2">
        <f t="shared" si="11"/>
        <v>0.17999999993480742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23272.919999999693</v>
      </c>
      <c r="D635" s="1">
        <f>'PR-RAS'!E641</f>
        <v>0</v>
      </c>
      <c r="E635" s="1">
        <v>0</v>
      </c>
      <c r="F635" s="1">
        <v>0</v>
      </c>
      <c r="G635" s="2">
        <f t="shared" si="10"/>
        <v>14755.031279999805</v>
      </c>
      <c r="H635" s="2">
        <f t="shared" si="11"/>
        <v>8.000000030733645E-2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127437.89000000013</v>
      </c>
      <c r="E636" s="1">
        <v>0</v>
      </c>
      <c r="F636" s="1">
        <v>0</v>
      </c>
      <c r="G636" s="2">
        <f t="shared" si="10"/>
        <v>161846.12030000016</v>
      </c>
      <c r="H636" s="2">
        <f t="shared" si="11"/>
        <v>0.10999999986961484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35212.76</v>
      </c>
      <c r="D638" s="1">
        <f>'PR-RAS'!E644</f>
        <v>11939.84</v>
      </c>
      <c r="E638" s="1">
        <v>0</v>
      </c>
      <c r="F638" s="1">
        <v>0</v>
      </c>
      <c r="G638" s="2">
        <f t="shared" si="10"/>
        <v>37641.884280000006</v>
      </c>
      <c r="H638" s="2">
        <f t="shared" si="11"/>
        <v>0.39999999999781721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11939.840000000309</v>
      </c>
      <c r="D640" s="1">
        <f>'PR-RAS'!E646</f>
        <v>139377.73000000013</v>
      </c>
      <c r="E640" s="1">
        <v>0</v>
      </c>
      <c r="F640" s="1">
        <v>0</v>
      </c>
      <c r="G640" s="2">
        <f t="shared" si="10"/>
        <v>185754.29670000036</v>
      </c>
      <c r="H640" s="2">
        <f t="shared" si="11"/>
        <v>0.42999999956373358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89988.35</v>
      </c>
      <c r="D641" s="1">
        <f>'PR-RAS'!E647</f>
        <v>0</v>
      </c>
      <c r="E641" s="1">
        <v>0</v>
      </c>
      <c r="F641" s="1">
        <v>0</v>
      </c>
      <c r="G641" s="2">
        <f t="shared" si="10"/>
        <v>57592.544000000002</v>
      </c>
      <c r="H641" s="2">
        <f t="shared" si="11"/>
        <v>0.35000000000582077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53</v>
      </c>
      <c r="E647" s="1">
        <v>0</v>
      </c>
      <c r="F647" s="1">
        <v>0</v>
      </c>
      <c r="G647" s="2">
        <f t="shared" si="10"/>
        <v>104.006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51</v>
      </c>
      <c r="E649" s="1">
        <v>0</v>
      </c>
      <c r="F649" s="1">
        <v>0</v>
      </c>
      <c r="G649" s="2">
        <f t="shared" si="10"/>
        <v>100.44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1142499.81</v>
      </c>
      <c r="D668" s="1">
        <f>'PR-RAS'!E675</f>
        <v>1413505.55</v>
      </c>
      <c r="E668" s="1">
        <v>0</v>
      </c>
      <c r="F668" s="1">
        <v>0</v>
      </c>
      <c r="G668" s="2">
        <f t="shared" si="10"/>
        <v>2647663.7769700005</v>
      </c>
      <c r="H668" s="2">
        <f t="shared" si="11"/>
        <v>0.63999999989755452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134.69999999999999</v>
      </c>
      <c r="D669" s="1">
        <f>'PR-RAS'!E676</f>
        <v>2555.4499999999998</v>
      </c>
      <c r="E669" s="1">
        <v>0</v>
      </c>
      <c r="F669" s="1">
        <v>0</v>
      </c>
      <c r="G669" s="2">
        <f t="shared" si="10"/>
        <v>3504.0607999999997</v>
      </c>
      <c r="H669" s="2">
        <f t="shared" si="11"/>
        <v>0.74999999999982947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10577.96</v>
      </c>
      <c r="D703" s="1">
        <f>'PR-RAS'!E710</f>
        <v>12901.01</v>
      </c>
      <c r="E703" s="1">
        <v>0</v>
      </c>
      <c r="F703" s="1">
        <v>0</v>
      </c>
      <c r="G703" s="2">
        <f t="shared" si="10"/>
        <v>25538.745959999997</v>
      </c>
      <c r="H703" s="2">
        <f t="shared" si="11"/>
        <v>5.0000000001091394E-2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1401.83</v>
      </c>
      <c r="D710" s="1">
        <f>'PR-RAS'!E717</f>
        <v>0</v>
      </c>
      <c r="E710" s="1">
        <v>0</v>
      </c>
      <c r="F710" s="1">
        <v>0</v>
      </c>
      <c r="G710" s="2">
        <f t="shared" si="10"/>
        <v>993.89746999999988</v>
      </c>
      <c r="H710" s="2">
        <f t="shared" si="11"/>
        <v>0.17000000000007276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24997.94</v>
      </c>
      <c r="D711" s="1">
        <f>'PR-RAS'!E718</f>
        <v>27724.86</v>
      </c>
      <c r="E711" s="1">
        <v>0</v>
      </c>
      <c r="F711" s="1">
        <v>0</v>
      </c>
      <c r="G711" s="2">
        <f t="shared" si="10"/>
        <v>57117.838600000003</v>
      </c>
      <c r="H711" s="2">
        <f t="shared" si="11"/>
        <v>0.2000000000007276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1317.96</v>
      </c>
      <c r="D713" s="1">
        <f>'PR-RAS'!E720</f>
        <v>3033.8</v>
      </c>
      <c r="E713" s="1">
        <v>0</v>
      </c>
      <c r="F713" s="1">
        <v>0</v>
      </c>
      <c r="G713" s="2">
        <f t="shared" si="10"/>
        <v>5258.51872</v>
      </c>
      <c r="H713" s="2">
        <f t="shared" si="11"/>
        <v>0.23999999999978172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473.12</v>
      </c>
      <c r="E714" s="1">
        <v>0</v>
      </c>
      <c r="F714" s="1">
        <v>0</v>
      </c>
      <c r="G714" s="2">
        <f t="shared" si="10"/>
        <v>674.66912000000002</v>
      </c>
      <c r="H714" s="2">
        <f t="shared" si="11"/>
        <v>0.12000000000000455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312.69</v>
      </c>
      <c r="E715" s="1">
        <v>0</v>
      </c>
      <c r="F715" s="1">
        <v>0</v>
      </c>
      <c r="G715" s="2">
        <f t="shared" si="10"/>
        <v>446.52132</v>
      </c>
      <c r="H715" s="2">
        <f t="shared" si="11"/>
        <v>0.31000000000000227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976909.87000000011</v>
      </c>
      <c r="D984" s="6">
        <f>BILANCA!E6</f>
        <v>883225.87</v>
      </c>
      <c r="E984" s="6">
        <v>0</v>
      </c>
      <c r="F984" s="6">
        <v>0</v>
      </c>
      <c r="G984" s="7">
        <f t="shared" ref="G984:G1241" si="22">B984/1000*C984+B984/500*D984</f>
        <v>2743.3616099999999</v>
      </c>
      <c r="H984" s="7">
        <f t="shared" si="19"/>
        <v>0.2599999998928979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843100.82000000007</v>
      </c>
      <c r="D985" s="1">
        <f>BILANCA!E7</f>
        <v>869538.57</v>
      </c>
      <c r="E985" s="1">
        <v>0</v>
      </c>
      <c r="F985" s="1">
        <v>0</v>
      </c>
      <c r="G985" s="2">
        <f t="shared" si="22"/>
        <v>5164.35592</v>
      </c>
      <c r="H985" s="2">
        <f t="shared" si="19"/>
        <v>0.60999999998603016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48494.86</v>
      </c>
      <c r="D986" s="1">
        <f>BILANCA!E8</f>
        <v>48494.86</v>
      </c>
      <c r="E986" s="1">
        <v>0</v>
      </c>
      <c r="F986" s="1">
        <v>0</v>
      </c>
      <c r="G986" s="2">
        <f t="shared" si="22"/>
        <v>436.45373999999998</v>
      </c>
      <c r="H986" s="2">
        <f t="shared" si="19"/>
        <v>0.27999999999883585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48494.86</v>
      </c>
      <c r="D987" s="1">
        <f>BILANCA!E9</f>
        <v>48494.86</v>
      </c>
      <c r="E987" s="1">
        <v>0</v>
      </c>
      <c r="F987" s="1">
        <v>0</v>
      </c>
      <c r="G987" s="2">
        <f t="shared" si="22"/>
        <v>581.93831999999998</v>
      </c>
      <c r="H987" s="2">
        <f t="shared" si="19"/>
        <v>0.27999999999883585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794605.96000000008</v>
      </c>
      <c r="D990" s="1">
        <f>BILANCA!E12</f>
        <v>821043.71</v>
      </c>
      <c r="E990" s="1">
        <v>0</v>
      </c>
      <c r="F990" s="1">
        <v>0</v>
      </c>
      <c r="G990" s="2">
        <f t="shared" si="22"/>
        <v>17056.853660000001</v>
      </c>
      <c r="H990" s="2">
        <f t="shared" si="19"/>
        <v>0.32999999995809048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747842.09000000008</v>
      </c>
      <c r="D991" s="1">
        <f>BILANCA!E13</f>
        <v>749295.3</v>
      </c>
      <c r="E991" s="1">
        <v>0</v>
      </c>
      <c r="F991" s="1">
        <v>0</v>
      </c>
      <c r="G991" s="2">
        <f t="shared" si="22"/>
        <v>17971.461520000004</v>
      </c>
      <c r="H991" s="2">
        <f t="shared" si="19"/>
        <v>0.39000000013038516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16653.990000000002</v>
      </c>
      <c r="D992" s="1">
        <f>BILANCA!E14</f>
        <v>16653.990000000002</v>
      </c>
      <c r="E992" s="1">
        <v>0</v>
      </c>
      <c r="F992" s="1">
        <v>0</v>
      </c>
      <c r="G992" s="2">
        <f t="shared" si="22"/>
        <v>449.65773000000002</v>
      </c>
      <c r="H992" s="2">
        <f t="shared" si="19"/>
        <v>1.9999999996798579E-2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2025939.1</v>
      </c>
      <c r="D993" s="1">
        <f>BILANCA!E15</f>
        <v>2055441.6</v>
      </c>
      <c r="E993" s="1">
        <v>0</v>
      </c>
      <c r="F993" s="1">
        <v>0</v>
      </c>
      <c r="G993" s="2">
        <f t="shared" si="22"/>
        <v>61368.222999999998</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1294751</v>
      </c>
      <c r="D996" s="1">
        <f>BILANCA!E18</f>
        <v>1322800.29</v>
      </c>
      <c r="E996" s="1">
        <v>0</v>
      </c>
      <c r="F996" s="1">
        <v>0</v>
      </c>
      <c r="G996" s="2">
        <f t="shared" si="22"/>
        <v>51224.570540000001</v>
      </c>
      <c r="H996" s="2">
        <f t="shared" si="19"/>
        <v>0.2900000000372529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21665.22</v>
      </c>
      <c r="D997" s="1">
        <f>BILANCA!E19</f>
        <v>44754.859999999986</v>
      </c>
      <c r="E997" s="1">
        <v>0</v>
      </c>
      <c r="F997" s="1">
        <v>0</v>
      </c>
      <c r="G997" s="2">
        <f t="shared" si="22"/>
        <v>1556.4491599999997</v>
      </c>
      <c r="H997" s="2">
        <f t="shared" si="19"/>
        <v>0.36000000001513399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182430.46</v>
      </c>
      <c r="D998" s="1">
        <f>BILANCA!E20</f>
        <v>245941.5</v>
      </c>
      <c r="E998" s="1">
        <v>0</v>
      </c>
      <c r="F998" s="1">
        <v>0</v>
      </c>
      <c r="G998" s="2">
        <f t="shared" si="22"/>
        <v>10114.7019</v>
      </c>
      <c r="H998" s="2">
        <f t="shared" si="19"/>
        <v>0.95999999999185093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160765.24</v>
      </c>
      <c r="D1006" s="1">
        <f>BILANCA!E28</f>
        <v>201186.64</v>
      </c>
      <c r="E1006" s="1">
        <v>0</v>
      </c>
      <c r="F1006" s="1">
        <v>0</v>
      </c>
      <c r="G1006" s="2">
        <f t="shared" si="22"/>
        <v>12952.185960000001</v>
      </c>
      <c r="H1006" s="2">
        <f t="shared" si="19"/>
        <v>0.59999999997671694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25098.649999999994</v>
      </c>
      <c r="D1013" s="1">
        <f>BILANCA!E35</f>
        <v>26993.549999999988</v>
      </c>
      <c r="E1013" s="1">
        <v>0</v>
      </c>
      <c r="F1013" s="1">
        <v>0</v>
      </c>
      <c r="G1013" s="2">
        <f t="shared" si="22"/>
        <v>2372.5724999999989</v>
      </c>
      <c r="H1013" s="2">
        <f t="shared" si="19"/>
        <v>0.8000000000174623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121298.92</v>
      </c>
      <c r="D1014" s="1">
        <f>BILANCA!E36</f>
        <v>139451.51999999999</v>
      </c>
      <c r="E1014" s="1">
        <v>0</v>
      </c>
      <c r="F1014" s="1">
        <v>0</v>
      </c>
      <c r="G1014" s="2">
        <f t="shared" si="22"/>
        <v>12406.260760000001</v>
      </c>
      <c r="H1014" s="2">
        <f t="shared" si="19"/>
        <v>0.56000000001222361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96200.27</v>
      </c>
      <c r="D1018" s="1">
        <f>BILANCA!E40</f>
        <v>112457.97</v>
      </c>
      <c r="E1018" s="1">
        <v>0</v>
      </c>
      <c r="F1018" s="1">
        <v>0</v>
      </c>
      <c r="G1018" s="2">
        <f t="shared" si="22"/>
        <v>11239.067350000001</v>
      </c>
      <c r="H1018" s="2">
        <f t="shared" si="19"/>
        <v>0.30000000000291038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76703.520000000004</v>
      </c>
      <c r="D1032" s="1">
        <f>BILANCA!E54</f>
        <v>81313.17</v>
      </c>
      <c r="E1032" s="1">
        <v>0</v>
      </c>
      <c r="F1032" s="1">
        <v>0</v>
      </c>
      <c r="G1032" s="2">
        <f t="shared" si="22"/>
        <v>11727.163140000001</v>
      </c>
      <c r="H1032" s="2">
        <f t="shared" si="19"/>
        <v>0.64999999999417923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76703.520000000004</v>
      </c>
      <c r="D1033" s="1">
        <f>BILANCA!E55</f>
        <v>81313.17</v>
      </c>
      <c r="E1033" s="1">
        <v>0</v>
      </c>
      <c r="F1033" s="1">
        <v>0</v>
      </c>
      <c r="G1033" s="2">
        <f t="shared" si="22"/>
        <v>11966.493</v>
      </c>
      <c r="H1033" s="2">
        <f t="shared" si="19"/>
        <v>0.64999999999417923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133809.05000000002</v>
      </c>
      <c r="D1046" s="1">
        <f>BILANCA!E68</f>
        <v>13687.3</v>
      </c>
      <c r="E1046" s="1">
        <v>0</v>
      </c>
      <c r="F1046" s="1">
        <v>0</v>
      </c>
      <c r="G1046" s="2">
        <f t="shared" si="22"/>
        <v>10154.569950000001</v>
      </c>
      <c r="H1046" s="2">
        <f t="shared" si="19"/>
        <v>0.3500000000167347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2380.7800000000002</v>
      </c>
      <c r="D1056" s="1">
        <f>BILANCA!E78</f>
        <v>1309.8699999999999</v>
      </c>
      <c r="E1056" s="1">
        <v>0</v>
      </c>
      <c r="F1056" s="1">
        <v>0</v>
      </c>
      <c r="G1056" s="2">
        <f t="shared" si="22"/>
        <v>365.03796</v>
      </c>
      <c r="H1056" s="2">
        <f t="shared" si="19"/>
        <v>0.34999999999990905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157.38</v>
      </c>
      <c r="D1062" s="1">
        <f>BILANCA!E84</f>
        <v>157.38</v>
      </c>
      <c r="E1062" s="1">
        <v>0</v>
      </c>
      <c r="F1062" s="1">
        <v>0</v>
      </c>
      <c r="G1062" s="2">
        <f t="shared" si="22"/>
        <v>37.299059999999997</v>
      </c>
      <c r="H1062" s="2">
        <f t="shared" si="19"/>
        <v>0.75999999999999091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2223.4</v>
      </c>
      <c r="D1064" s="1">
        <f>BILANCA!E86</f>
        <v>1152.49</v>
      </c>
      <c r="E1064" s="1">
        <v>0</v>
      </c>
      <c r="F1064" s="1">
        <v>0</v>
      </c>
      <c r="G1064" s="2">
        <f t="shared" si="22"/>
        <v>366.79878000000002</v>
      </c>
      <c r="H1064" s="2">
        <f t="shared" si="19"/>
        <v>0.89000000000010004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41439.920000000006</v>
      </c>
      <c r="D1124" s="1">
        <f>BILANCA!E146</f>
        <v>12377.43</v>
      </c>
      <c r="E1124" s="1">
        <v>0</v>
      </c>
      <c r="F1124" s="1">
        <v>0</v>
      </c>
      <c r="G1124" s="2">
        <f t="shared" si="22"/>
        <v>9333.4639800000004</v>
      </c>
      <c r="H1124" s="2">
        <f t="shared" si="23"/>
        <v>0.50999999999476131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3016.79</v>
      </c>
      <c r="D1137" s="1">
        <f>BILANCA!E159</f>
        <v>3843.32</v>
      </c>
      <c r="E1137" s="1">
        <v>0</v>
      </c>
      <c r="F1137" s="1">
        <v>0</v>
      </c>
      <c r="G1137" s="2">
        <f t="shared" si="22"/>
        <v>1648.3282200000001</v>
      </c>
      <c r="H1137" s="2">
        <f t="shared" si="23"/>
        <v>0.53000000000020009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1639.4</v>
      </c>
      <c r="D1138" s="1">
        <f>BILANCA!E160</f>
        <v>1431.4</v>
      </c>
      <c r="E1138" s="1">
        <v>0</v>
      </c>
      <c r="F1138" s="1">
        <v>0</v>
      </c>
      <c r="G1138" s="2">
        <f t="shared" si="22"/>
        <v>697.84100000000001</v>
      </c>
      <c r="H1138" s="2">
        <f t="shared" si="23"/>
        <v>0.8000000000001819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36783.730000000003</v>
      </c>
      <c r="D1139" s="1">
        <f>BILANCA!E161</f>
        <v>7102.71</v>
      </c>
      <c r="E1139" s="1">
        <v>0</v>
      </c>
      <c r="F1139" s="1">
        <v>0</v>
      </c>
      <c r="G1139" s="2">
        <f t="shared" si="22"/>
        <v>7954.3074000000015</v>
      </c>
      <c r="H1139" s="2">
        <f t="shared" si="23"/>
        <v>0.5599999999967622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89988.35</v>
      </c>
      <c r="D1148" s="1">
        <f>BILANCA!E170</f>
        <v>0</v>
      </c>
      <c r="E1148" s="1">
        <v>0</v>
      </c>
      <c r="F1148" s="1">
        <v>0</v>
      </c>
      <c r="G1148" s="2">
        <f t="shared" si="22"/>
        <v>14848.077750000002</v>
      </c>
      <c r="H1148" s="2">
        <f t="shared" si="23"/>
        <v>0.35000000000582077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89988.35</v>
      </c>
      <c r="D1151" s="1">
        <f>BILANCA!E173</f>
        <v>0</v>
      </c>
      <c r="E1151" s="1">
        <v>0</v>
      </c>
      <c r="F1151" s="1">
        <v>0</v>
      </c>
      <c r="G1151" s="2">
        <f t="shared" si="22"/>
        <v>15118.042800000001</v>
      </c>
      <c r="H1151" s="2">
        <f t="shared" si="23"/>
        <v>0.35000000000582077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976909.87000000011</v>
      </c>
      <c r="D1152" s="1">
        <f>BILANCA!E175</f>
        <v>883225.87000000011</v>
      </c>
      <c r="E1152" s="1">
        <v>0</v>
      </c>
      <c r="F1152" s="1">
        <v>0</v>
      </c>
      <c r="G1152" s="2">
        <f t="shared" si="22"/>
        <v>463628.11209000007</v>
      </c>
      <c r="H1152" s="2">
        <f t="shared" si="23"/>
        <v>0.25999999977648258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141042.68</v>
      </c>
      <c r="D1153" s="1">
        <f>BILANCA!E176</f>
        <v>147740.29</v>
      </c>
      <c r="E1153" s="1">
        <v>0</v>
      </c>
      <c r="F1153" s="1">
        <v>0</v>
      </c>
      <c r="G1153" s="2">
        <f t="shared" si="22"/>
        <v>74208.954200000007</v>
      </c>
      <c r="H1153" s="2">
        <f t="shared" si="23"/>
        <v>0.61000000001513399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136636.56</v>
      </c>
      <c r="D1154" s="1">
        <f>BILANCA!E177</f>
        <v>140759.99000000002</v>
      </c>
      <c r="E1154" s="1">
        <v>0</v>
      </c>
      <c r="F1154" s="1">
        <v>0</v>
      </c>
      <c r="G1154" s="2">
        <f t="shared" si="22"/>
        <v>71504.76834000001</v>
      </c>
      <c r="H1154" s="2">
        <f t="shared" si="23"/>
        <v>0.4499999999825377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98428.88</v>
      </c>
      <c r="D1155" s="1">
        <f>BILANCA!E178</f>
        <v>120376.74</v>
      </c>
      <c r="E1155" s="1">
        <v>0</v>
      </c>
      <c r="F1155" s="1">
        <v>0</v>
      </c>
      <c r="G1155" s="2">
        <f t="shared" si="22"/>
        <v>58339.365919999997</v>
      </c>
      <c r="H1155" s="2">
        <f t="shared" si="23"/>
        <v>0.3799999999901047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37075.410000000003</v>
      </c>
      <c r="D1156" s="1">
        <f>BILANCA!E179</f>
        <v>19884.46</v>
      </c>
      <c r="E1156" s="1">
        <v>0</v>
      </c>
      <c r="F1156" s="1">
        <v>0</v>
      </c>
      <c r="G1156" s="2">
        <f t="shared" si="22"/>
        <v>13294.069089999999</v>
      </c>
      <c r="H1156" s="2">
        <f t="shared" si="23"/>
        <v>0.87000000000261934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1132.27</v>
      </c>
      <c r="D1165" s="1">
        <f>BILANCA!E188</f>
        <v>498.79</v>
      </c>
      <c r="E1165" s="1">
        <v>0</v>
      </c>
      <c r="F1165" s="1">
        <v>0</v>
      </c>
      <c r="G1165" s="2">
        <f t="shared" si="22"/>
        <v>387.6327</v>
      </c>
      <c r="H1165" s="2">
        <f t="shared" si="23"/>
        <v>0.47999999999996135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4406.12</v>
      </c>
      <c r="D1166" s="1">
        <f>BILANCA!E189</f>
        <v>6980.3</v>
      </c>
      <c r="E1166" s="1">
        <v>0</v>
      </c>
      <c r="F1166" s="1">
        <v>0</v>
      </c>
      <c r="G1166" s="2">
        <f t="shared" si="22"/>
        <v>3361.1097599999998</v>
      </c>
      <c r="H1166" s="2">
        <f t="shared" si="23"/>
        <v>0.42000000000007276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835867.19000000006</v>
      </c>
      <c r="D1214" s="1">
        <f>BILANCA!E237</f>
        <v>735485.58000000007</v>
      </c>
      <c r="E1214" s="1">
        <v>0</v>
      </c>
      <c r="F1214" s="1">
        <v>0</v>
      </c>
      <c r="G1214" s="2">
        <f t="shared" si="22"/>
        <v>532879.65885000001</v>
      </c>
      <c r="H1214" s="2">
        <f t="shared" si="23"/>
        <v>0.60999999998603016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843150.84000000008</v>
      </c>
      <c r="D1215" s="1">
        <f>BILANCA!E238</f>
        <v>869588.59000000008</v>
      </c>
      <c r="E1215" s="1">
        <v>0</v>
      </c>
      <c r="F1215" s="1">
        <v>0</v>
      </c>
      <c r="G1215" s="2">
        <f t="shared" si="22"/>
        <v>599100.10064000008</v>
      </c>
      <c r="H1215" s="2">
        <f t="shared" si="23"/>
        <v>0.56999999983236194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843150.84000000008</v>
      </c>
      <c r="D1216" s="1">
        <f>BILANCA!E239</f>
        <v>869588.59000000008</v>
      </c>
      <c r="E1216" s="1">
        <v>0</v>
      </c>
      <c r="F1216" s="1">
        <v>0</v>
      </c>
      <c r="G1216" s="2">
        <f t="shared" si="22"/>
        <v>601682.42866000009</v>
      </c>
      <c r="H1216" s="2">
        <f t="shared" si="23"/>
        <v>0.56999999983236194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834294.92</v>
      </c>
      <c r="D1217" s="1">
        <f>BILANCA!E240</f>
        <v>860732.67</v>
      </c>
      <c r="E1217" s="1">
        <v>0</v>
      </c>
      <c r="F1217" s="1">
        <v>0</v>
      </c>
      <c r="G1217" s="2">
        <f t="shared" si="22"/>
        <v>598047.90084000002</v>
      </c>
      <c r="H1217" s="2">
        <f t="shared" si="23"/>
        <v>0.40999999991618097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8855.92</v>
      </c>
      <c r="D1218" s="1">
        <f>BILANCA!E241</f>
        <v>8855.92</v>
      </c>
      <c r="E1218" s="1">
        <v>0</v>
      </c>
      <c r="F1218" s="1">
        <v>0</v>
      </c>
      <c r="G1218" s="2">
        <f t="shared" si="22"/>
        <v>6243.4236000000001</v>
      </c>
      <c r="H1218" s="2">
        <f t="shared" si="23"/>
        <v>0.15999999999985448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-11939.84</v>
      </c>
      <c r="D1222" s="1">
        <f>BILANCA!E245</f>
        <v>-139377.72999999998</v>
      </c>
      <c r="E1222" s="1">
        <v>0</v>
      </c>
      <c r="F1222" s="1">
        <v>0</v>
      </c>
      <c r="G1222" s="2">
        <f t="shared" si="22"/>
        <v>-69476.176699999982</v>
      </c>
      <c r="H1222" s="2">
        <f t="shared" si="23"/>
        <v>0.43000000001848093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11939.84</v>
      </c>
      <c r="D1227" s="1">
        <f>BILANCA!E250</f>
        <v>139377.72999999998</v>
      </c>
      <c r="E1227" s="1">
        <v>0</v>
      </c>
      <c r="F1227" s="1">
        <v>0</v>
      </c>
      <c r="G1227" s="2">
        <f t="shared" si="22"/>
        <v>70929.653199999986</v>
      </c>
      <c r="H1227" s="2">
        <f t="shared" si="23"/>
        <v>0.43000000001848093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11939.84</v>
      </c>
      <c r="D1228" s="1">
        <f>BILANCA!E251</f>
        <v>115702.39999999999</v>
      </c>
      <c r="E1228" s="1">
        <v>0</v>
      </c>
      <c r="F1228" s="1">
        <v>0</v>
      </c>
      <c r="G1228" s="2">
        <f t="shared" si="22"/>
        <v>59619.436799999996</v>
      </c>
      <c r="H1228" s="2">
        <f t="shared" si="23"/>
        <v>0.55999999999403371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23675.33</v>
      </c>
      <c r="E1229" s="1">
        <v>0</v>
      </c>
      <c r="F1229" s="1">
        <v>0</v>
      </c>
      <c r="G1229" s="2">
        <f t="shared" si="22"/>
        <v>11648.262360000001</v>
      </c>
      <c r="H1229" s="2">
        <f t="shared" si="23"/>
        <v>0.33000000000174623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4656.1899999999996</v>
      </c>
      <c r="D1232" s="1">
        <f>BILANCA!E255</f>
        <v>5274.72</v>
      </c>
      <c r="E1232" s="1">
        <v>0</v>
      </c>
      <c r="F1232" s="1">
        <v>0</v>
      </c>
      <c r="G1232" s="2">
        <f t="shared" si="22"/>
        <v>3786.2018699999999</v>
      </c>
      <c r="H1232" s="2">
        <f t="shared" si="23"/>
        <v>0.46999999999934516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43175.13</v>
      </c>
      <c r="D1236" s="1">
        <f>BILANCA!E259</f>
        <v>0</v>
      </c>
      <c r="E1236" s="1">
        <v>0</v>
      </c>
      <c r="F1236" s="1">
        <v>0</v>
      </c>
      <c r="G1236" s="2">
        <f t="shared" si="22"/>
        <v>10923.30789</v>
      </c>
      <c r="H1236" s="2">
        <f t="shared" si="23"/>
        <v>0.12999999999738066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43175.13</v>
      </c>
      <c r="D1237" s="1">
        <f>BILANCA!E260</f>
        <v>0</v>
      </c>
      <c r="E1237" s="1">
        <v>0</v>
      </c>
      <c r="F1237" s="1">
        <v>0</v>
      </c>
      <c r="G1237" s="2">
        <f t="shared" si="22"/>
        <v>10966.48302</v>
      </c>
      <c r="H1237" s="2">
        <f t="shared" si="23"/>
        <v>0.12999999999738066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39934.04</v>
      </c>
      <c r="D1240" s="1">
        <f>BILANCA!E264</f>
        <v>10940.86</v>
      </c>
      <c r="E1240" s="1">
        <v>0</v>
      </c>
      <c r="F1240" s="1">
        <v>0</v>
      </c>
      <c r="G1240" s="2">
        <f t="shared" si="22"/>
        <v>15886.650320000001</v>
      </c>
      <c r="H1240" s="2">
        <f t="shared" si="23"/>
        <v>0.18000000000029104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1505.88</v>
      </c>
      <c r="D1241" s="1">
        <f>BILANCA!E265</f>
        <v>1436.57</v>
      </c>
      <c r="E1241" s="1">
        <v>0</v>
      </c>
      <c r="F1241" s="1">
        <v>0</v>
      </c>
      <c r="G1241" s="2">
        <f t="shared" si="22"/>
        <v>1129.7871600000001</v>
      </c>
      <c r="H1241" s="2">
        <f t="shared" si="23"/>
        <v>0.54999999999995453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2223.4</v>
      </c>
      <c r="D1244" s="1">
        <f>BILANCA!E268</f>
        <v>1152.49</v>
      </c>
      <c r="E1244" s="1">
        <v>0</v>
      </c>
      <c r="F1244" s="1">
        <v>0</v>
      </c>
      <c r="G1244" s="2">
        <f t="shared" si="24"/>
        <v>1181.9071800000002</v>
      </c>
      <c r="H1244" s="2">
        <f t="shared" si="23"/>
        <v>0.89000000000010004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30173.18</v>
      </c>
      <c r="D1263" s="1">
        <f>BILANCA!E287</f>
        <v>132812.54</v>
      </c>
      <c r="E1263" s="1">
        <v>0</v>
      </c>
      <c r="F1263" s="1">
        <v>0</v>
      </c>
      <c r="G1263" s="2">
        <f t="shared" si="24"/>
        <v>82823.512800000011</v>
      </c>
      <c r="H1263" s="2">
        <f t="shared" si="23"/>
        <v>0.63999999999214197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106463.38</v>
      </c>
      <c r="D1264" s="1">
        <f>BILANCA!E288</f>
        <v>7947.45</v>
      </c>
      <c r="E1264" s="1">
        <v>0</v>
      </c>
      <c r="F1264" s="1">
        <v>0</v>
      </c>
      <c r="G1264" s="2">
        <f t="shared" si="24"/>
        <v>34382.676680000004</v>
      </c>
      <c r="H1264" s="2">
        <f t="shared" si="23"/>
        <v>0.83000000000447471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4406.12</v>
      </c>
      <c r="D1265" s="1">
        <f>BILANCA!E289</f>
        <v>5522.73</v>
      </c>
      <c r="E1265" s="1">
        <v>0</v>
      </c>
      <c r="F1265" s="1">
        <v>0</v>
      </c>
      <c r="G1265" s="2">
        <f t="shared" si="24"/>
        <v>4357.3455599999998</v>
      </c>
      <c r="H1265" s="2">
        <f t="shared" si="23"/>
        <v>0.39000000000032742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1457.57</v>
      </c>
      <c r="E1266" s="1">
        <v>0</v>
      </c>
      <c r="F1266" s="1">
        <v>0</v>
      </c>
      <c r="G1266" s="2">
        <f t="shared" si="24"/>
        <v>824.98461999999984</v>
      </c>
      <c r="H1266" s="2">
        <f t="shared" si="23"/>
        <v>0.43000000000006366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498.79</v>
      </c>
      <c r="D1274" s="1">
        <f>BILANCA!E298</f>
        <v>498.79</v>
      </c>
      <c r="E1274" s="1">
        <v>0</v>
      </c>
      <c r="F1274" s="1">
        <v>0</v>
      </c>
      <c r="G1274" s="2">
        <f t="shared" si="24"/>
        <v>435.44367</v>
      </c>
      <c r="H1274" s="2">
        <f t="shared" si="23"/>
        <v>0.41999999999995907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633.48</v>
      </c>
      <c r="D1278" s="1">
        <f>BILANCA!E302</f>
        <v>0</v>
      </c>
      <c r="E1278" s="1">
        <v>0</v>
      </c>
      <c r="F1278" s="1">
        <v>0</v>
      </c>
      <c r="G1278" s="2">
        <f t="shared" si="24"/>
        <v>186.8766</v>
      </c>
      <c r="H1278" s="2">
        <f t="shared" si="23"/>
        <v>0.48000000000001819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1305945.1199999999</v>
      </c>
      <c r="D1408" s="1">
        <f>'RAS-funkcijski'!E114</f>
        <v>1768740.94</v>
      </c>
      <c r="E1408" s="1">
        <v>0</v>
      </c>
      <c r="F1408" s="1">
        <v>0</v>
      </c>
      <c r="G1408" s="2">
        <f t="shared" si="24"/>
        <v>532776.97</v>
      </c>
      <c r="H1408" s="2">
        <f t="shared" si="27"/>
        <v>0.17999999993480742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1234759.69</v>
      </c>
      <c r="D1409" s="1">
        <f>'RAS-funkcijski'!E115</f>
        <v>1656643.4</v>
      </c>
      <c r="E1409" s="1">
        <v>0</v>
      </c>
      <c r="F1409" s="1">
        <v>0</v>
      </c>
      <c r="G1409" s="2">
        <f t="shared" si="24"/>
        <v>504833.16038999998</v>
      </c>
      <c r="H1409" s="2">
        <f t="shared" si="27"/>
        <v>0.7099999999627471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1234759.69</v>
      </c>
      <c r="D1411" s="1">
        <f>'RAS-funkcijski'!E117</f>
        <v>1656643.4</v>
      </c>
      <c r="E1411" s="1">
        <v>0</v>
      </c>
      <c r="F1411" s="1">
        <v>0</v>
      </c>
      <c r="G1411" s="2">
        <f t="shared" si="24"/>
        <v>513929.25337000005</v>
      </c>
      <c r="H1411" s="2">
        <f t="shared" si="27"/>
        <v>0.7099999999627471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71185.429999999993</v>
      </c>
      <c r="D1420" s="1">
        <f>'RAS-funkcijski'!E126</f>
        <v>112097.54</v>
      </c>
      <c r="E1420" s="1">
        <v>0</v>
      </c>
      <c r="F1420" s="1">
        <v>0</v>
      </c>
      <c r="G1420" s="2">
        <f t="shared" si="24"/>
        <v>36036.422219999993</v>
      </c>
      <c r="H1420" s="2">
        <f t="shared" si="27"/>
        <v>0.88999999999941792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1305945.1199999999</v>
      </c>
      <c r="D1435" s="13">
        <f>'RAS-funkcijski'!E141</f>
        <v>1768740.94</v>
      </c>
      <c r="E1435" s="13">
        <v>0</v>
      </c>
      <c r="F1435" s="13">
        <v>0</v>
      </c>
      <c r="G1435" s="14">
        <f t="shared" si="24"/>
        <v>663549.49900000007</v>
      </c>
      <c r="H1435" s="14">
        <f t="shared" si="27"/>
        <v>0.17999999993480742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58758</v>
      </c>
      <c r="D1436" s="6">
        <f>'P-VRIO'!E5</f>
        <v>0</v>
      </c>
      <c r="E1436" s="6">
        <v>0</v>
      </c>
      <c r="F1436" s="6">
        <v>0</v>
      </c>
      <c r="G1436" s="7">
        <f t="shared" si="24"/>
        <v>58.758000000000003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58758</v>
      </c>
      <c r="D1453" s="1">
        <f>'P-VRIO'!E22</f>
        <v>0</v>
      </c>
      <c r="E1453" s="1">
        <v>0</v>
      </c>
      <c r="F1453" s="1">
        <v>0</v>
      </c>
      <c r="G1453" s="2">
        <f t="shared" si="24"/>
        <v>1057.644</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58758</v>
      </c>
      <c r="D1454" s="1">
        <f>'P-VRIO'!E23</f>
        <v>0</v>
      </c>
      <c r="E1454" s="1">
        <v>0</v>
      </c>
      <c r="F1454" s="1">
        <v>0</v>
      </c>
      <c r="G1454" s="2">
        <f t="shared" si="24"/>
        <v>1116.402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58758</v>
      </c>
      <c r="D1456" s="1">
        <f>'P-VRIO'!E25</f>
        <v>0</v>
      </c>
      <c r="E1456" s="1">
        <v>0</v>
      </c>
      <c r="F1456" s="1">
        <v>0</v>
      </c>
      <c r="G1456" s="2">
        <f t="shared" si="24"/>
        <v>1233.9180000000001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141174.51999999999</v>
      </c>
      <c r="D1480" s="6"/>
      <c r="E1480" s="6">
        <v>0</v>
      </c>
      <c r="F1480" s="6">
        <v>0</v>
      </c>
      <c r="G1480" s="7">
        <f t="shared" ref="G1480:G1580" si="34">B1480/1000*C1480</f>
        <v>141.17452</v>
      </c>
      <c r="H1480" s="7">
        <f t="shared" ref="H1480:H1580" si="35">ABS(C1480-ROUND(C1480,0))</f>
        <v>0.48000000001047738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1684969.2300000002</v>
      </c>
      <c r="D1481" s="1">
        <v>0</v>
      </c>
      <c r="E1481" s="1">
        <v>0</v>
      </c>
      <c r="F1481" s="1">
        <v>0</v>
      </c>
      <c r="G1481" s="2">
        <f t="shared" si="34"/>
        <v>3369.9384600000003</v>
      </c>
      <c r="H1481" s="2">
        <f t="shared" si="35"/>
        <v>0.23000000021420419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1515</v>
      </c>
      <c r="D1482" s="1">
        <v>0</v>
      </c>
      <c r="E1482" s="1">
        <v>0</v>
      </c>
      <c r="F1482" s="1">
        <v>0</v>
      </c>
      <c r="G1482" s="2">
        <f t="shared" si="34"/>
        <v>4.5449999999999999</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1659778.9000000001</v>
      </c>
      <c r="D1483" s="1">
        <v>0</v>
      </c>
      <c r="E1483" s="1">
        <v>0</v>
      </c>
      <c r="F1483" s="1">
        <v>0</v>
      </c>
      <c r="G1483" s="2">
        <f t="shared" si="34"/>
        <v>6639.115600000001</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1459536</v>
      </c>
      <c r="D1484" s="1">
        <v>0</v>
      </c>
      <c r="E1484" s="1">
        <v>0</v>
      </c>
      <c r="F1484" s="1">
        <v>0</v>
      </c>
      <c r="G1484" s="2">
        <f t="shared" si="34"/>
        <v>7297.68</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192328.39</v>
      </c>
      <c r="D1485" s="1">
        <v>0</v>
      </c>
      <c r="E1485" s="1">
        <v>0</v>
      </c>
      <c r="F1485" s="1">
        <v>0</v>
      </c>
      <c r="G1485" s="2">
        <f t="shared" si="34"/>
        <v>1153.9703400000001</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4543.93</v>
      </c>
      <c r="D1486" s="1">
        <v>0</v>
      </c>
      <c r="E1486" s="1">
        <v>0</v>
      </c>
      <c r="F1486" s="1">
        <v>0</v>
      </c>
      <c r="G1486" s="2">
        <f t="shared" si="34"/>
        <v>31.807510000000004</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3370.58</v>
      </c>
      <c r="D1491" s="1">
        <v>0</v>
      </c>
      <c r="E1491" s="1">
        <v>0</v>
      </c>
      <c r="F1491" s="1">
        <v>0</v>
      </c>
      <c r="G1491" s="2">
        <f t="shared" si="34"/>
        <v>40.446959999999997</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23675.33</v>
      </c>
      <c r="D1492" s="1">
        <v>0</v>
      </c>
      <c r="E1492" s="1">
        <v>0</v>
      </c>
      <c r="F1492" s="1">
        <v>0</v>
      </c>
      <c r="G1492" s="2">
        <f t="shared" si="34"/>
        <v>307.77929</v>
      </c>
      <c r="H1492" s="2">
        <f t="shared" si="35"/>
        <v>0.33000000000174623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1678403.4599999997</v>
      </c>
      <c r="D1499" s="1">
        <v>0</v>
      </c>
      <c r="E1499" s="1">
        <v>0</v>
      </c>
      <c r="F1499" s="1">
        <v>0</v>
      </c>
      <c r="G1499" s="2">
        <f t="shared" si="34"/>
        <v>33568.069199999998</v>
      </c>
      <c r="H1499" s="2">
        <f t="shared" si="35"/>
        <v>0.45999999972991645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610</v>
      </c>
      <c r="D1500" s="1">
        <v>0</v>
      </c>
      <c r="E1500" s="1">
        <v>0</v>
      </c>
      <c r="F1500" s="1">
        <v>0</v>
      </c>
      <c r="G1500" s="2">
        <f t="shared" si="34"/>
        <v>12.81</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1656692.3099999998</v>
      </c>
      <c r="D1501" s="1">
        <v>0</v>
      </c>
      <c r="E1501" s="1">
        <v>0</v>
      </c>
      <c r="F1501" s="1">
        <v>0</v>
      </c>
      <c r="G1501" s="2">
        <f t="shared" si="34"/>
        <v>36447.230819999997</v>
      </c>
      <c r="H1501" s="2">
        <f t="shared" si="35"/>
        <v>0.30999999982304871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1437588.14</v>
      </c>
      <c r="D1502" s="1">
        <v>0</v>
      </c>
      <c r="E1502" s="1">
        <v>0</v>
      </c>
      <c r="F1502" s="1">
        <v>0</v>
      </c>
      <c r="G1502" s="2">
        <f t="shared" si="34"/>
        <v>33064.527219999996</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210424.34</v>
      </c>
      <c r="D1503" s="1">
        <v>0</v>
      </c>
      <c r="E1503" s="1">
        <v>0</v>
      </c>
      <c r="F1503" s="1">
        <v>0</v>
      </c>
      <c r="G1503" s="2">
        <f t="shared" si="34"/>
        <v>5050.1841599999998</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4543.93</v>
      </c>
      <c r="D1504" s="1">
        <v>0</v>
      </c>
      <c r="E1504" s="1">
        <v>0</v>
      </c>
      <c r="F1504" s="1">
        <v>0</v>
      </c>
      <c r="G1504" s="2">
        <f t="shared" si="34"/>
        <v>113.59825000000001</v>
      </c>
      <c r="H1504" s="2">
        <f t="shared" si="35"/>
        <v>6.9999999999708962E-2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4135.8999999999996</v>
      </c>
      <c r="D1509" s="1">
        <v>0</v>
      </c>
      <c r="E1509" s="1">
        <v>0</v>
      </c>
      <c r="F1509" s="1">
        <v>0</v>
      </c>
      <c r="G1509" s="2">
        <f t="shared" si="34"/>
        <v>124.07699999999998</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21101.15</v>
      </c>
      <c r="D1510" s="1">
        <v>0</v>
      </c>
      <c r="E1510" s="1">
        <v>0</v>
      </c>
      <c r="F1510" s="1">
        <v>0</v>
      </c>
      <c r="G1510" s="2">
        <f t="shared" si="34"/>
        <v>654.13565000000006</v>
      </c>
      <c r="H1510" s="2">
        <f t="shared" si="35"/>
        <v>0.15000000000145519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147740.2900000005</v>
      </c>
      <c r="D1517" s="1">
        <v>0</v>
      </c>
      <c r="E1517" s="1">
        <v>0</v>
      </c>
      <c r="F1517" s="1">
        <v>0</v>
      </c>
      <c r="G1517" s="2">
        <f t="shared" si="34"/>
        <v>5614.1310200000189</v>
      </c>
      <c r="H1517" s="2">
        <f t="shared" si="35"/>
        <v>0.29000000050291419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24007.920000000002</v>
      </c>
      <c r="D1518" s="1">
        <v>0</v>
      </c>
      <c r="E1518" s="1">
        <v>0</v>
      </c>
      <c r="F1518" s="1">
        <v>0</v>
      </c>
      <c r="G1518" s="2">
        <f t="shared" si="34"/>
        <v>936.30888000000004</v>
      </c>
      <c r="H1518" s="2">
        <f t="shared" si="35"/>
        <v>7.9999999998108251E-2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18485.190000000002</v>
      </c>
      <c r="D1524" s="1">
        <v>0</v>
      </c>
      <c r="E1524" s="1">
        <v>0</v>
      </c>
      <c r="F1524" s="1">
        <v>0</v>
      </c>
      <c r="G1524" s="2">
        <f t="shared" si="34"/>
        <v>831.83355000000006</v>
      </c>
      <c r="H1524" s="2">
        <f t="shared" si="35"/>
        <v>0.19000000000232831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17986.400000000001</v>
      </c>
      <c r="D1530" s="1">
        <v>0</v>
      </c>
      <c r="E1530" s="1">
        <v>0</v>
      </c>
      <c r="F1530" s="1">
        <v>0</v>
      </c>
      <c r="G1530" s="2">
        <f t="shared" si="34"/>
        <v>917.30640000000005</v>
      </c>
      <c r="H1530" s="2">
        <f t="shared" si="35"/>
        <v>0.40000000000145519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17986.400000000001</v>
      </c>
      <c r="D1531" s="1">
        <v>0</v>
      </c>
      <c r="E1531" s="1">
        <v>0</v>
      </c>
      <c r="F1531" s="1">
        <v>0</v>
      </c>
      <c r="G1531" s="2">
        <f t="shared" si="34"/>
        <v>935.29280000000006</v>
      </c>
      <c r="H1531" s="2">
        <f t="shared" si="35"/>
        <v>0.40000000000145519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498.79</v>
      </c>
      <c r="D1560" s="1">
        <v>0</v>
      </c>
      <c r="E1560" s="1">
        <v>0</v>
      </c>
      <c r="F1560" s="1">
        <v>0</v>
      </c>
      <c r="G1560" s="2">
        <f t="shared" si="34"/>
        <v>40.401990000000005</v>
      </c>
      <c r="H1560" s="2">
        <f t="shared" si="35"/>
        <v>0.20999999999997954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498.79</v>
      </c>
      <c r="D1561" s="1">
        <v>0</v>
      </c>
      <c r="E1561" s="1">
        <v>0</v>
      </c>
      <c r="F1561" s="1">
        <v>0</v>
      </c>
      <c r="G1561" s="2">
        <f t="shared" si="34"/>
        <v>40.900780000000005</v>
      </c>
      <c r="H1561" s="2">
        <f t="shared" si="35"/>
        <v>0.20999999999997954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5522.73</v>
      </c>
      <c r="D1565" s="1">
        <v>0</v>
      </c>
      <c r="E1565" s="1">
        <v>0</v>
      </c>
      <c r="F1565" s="1">
        <v>0</v>
      </c>
      <c r="G1565" s="2">
        <f t="shared" si="34"/>
        <v>474.95477999999991</v>
      </c>
      <c r="H1565" s="2">
        <f t="shared" si="35"/>
        <v>0.27000000000043656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4481.4799999999996</v>
      </c>
      <c r="D1566" s="1">
        <v>0</v>
      </c>
      <c r="E1566" s="1">
        <v>0</v>
      </c>
      <c r="F1566" s="1">
        <v>0</v>
      </c>
      <c r="G1566" s="2">
        <f t="shared" si="34"/>
        <v>389.88875999999993</v>
      </c>
      <c r="H1566" s="2">
        <f t="shared" si="35"/>
        <v>0.47999999999956344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1041.25</v>
      </c>
      <c r="D1567" s="1">
        <v>0</v>
      </c>
      <c r="E1567" s="1">
        <v>0</v>
      </c>
      <c r="F1567" s="1">
        <v>0</v>
      </c>
      <c r="G1567" s="2">
        <f t="shared" si="34"/>
        <v>91.63</v>
      </c>
      <c r="H1567" s="2">
        <f t="shared" si="35"/>
        <v>0.25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123732.37</v>
      </c>
      <c r="D1576" s="1">
        <v>0</v>
      </c>
      <c r="E1576" s="1">
        <v>0</v>
      </c>
      <c r="F1576" s="1">
        <v>0</v>
      </c>
      <c r="G1576" s="2">
        <f t="shared" si="34"/>
        <v>12002.03989</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123732.37</v>
      </c>
      <c r="D1578" s="1">
        <v>0</v>
      </c>
      <c r="E1578" s="1">
        <v>0</v>
      </c>
      <c r="F1578" s="1">
        <v>0</v>
      </c>
      <c r="G1578" s="2">
        <f t="shared" si="34"/>
        <v>12249.504629999999</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12614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1329218.0399999998</v>
      </c>
      <c r="I16" s="170">
        <f>'PR-RAS'!E6</f>
        <v>1641303.05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1286749.6900000002</v>
      </c>
      <c r="I17" s="170">
        <f>'PR-RAS'!E151</f>
        <v>1745065.61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11939.840000000309</v>
      </c>
      <c r="I19" s="171">
        <f>'PR-RAS'!E646</f>
        <v>139377.73000000013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843100.82000000007</v>
      </c>
      <c r="I20" s="173">
        <f>BILANCA!E7</f>
        <v>869538.57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133809.05000000002</v>
      </c>
      <c r="I21" s="175">
        <f>BILANCA!E68</f>
        <v>13687.3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141042.68</v>
      </c>
      <c r="I22" s="175">
        <f>BILANCA!E176</f>
        <v>147740.29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835867.19000000006</v>
      </c>
      <c r="I23" s="177">
        <f>BILANCA!E237</f>
        <v>735485.58000000007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1305945.1199999999</v>
      </c>
      <c r="I27" s="175">
        <f>'RAS-funkcijski'!E114</f>
        <v>1768740.94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1305945.1199999999</v>
      </c>
      <c r="I28" s="179">
        <f>'RAS-funkcijski'!E141</f>
        <v>1768740.94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58758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58758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141174.51999999999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147740.2900000005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24007.920000000002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123732.37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E213" sqref="E2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1329218.0399999998</v>
      </c>
      <c r="E6" s="51">
        <f>E7+E44+E50+E82+E106+E124+E133+E139</f>
        <v>1641303.05</v>
      </c>
      <c r="F6" s="52">
        <f t="shared" ref="F6:F131" si="0">IF(D6&lt;&gt;0,IF(E6/D6&gt;=100,"&gt;&gt;100",E6/D6*100),"-")</f>
        <v>123.47884249298934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1197631.3999999999</v>
      </c>
      <c r="E50" s="51">
        <f>E51+E54+E59+E62+E65+E68+E71+E74+E77</f>
        <v>1448112.25</v>
      </c>
      <c r="F50" s="52">
        <f t="shared" si="0"/>
        <v>120.91468627158575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1142634.51</v>
      </c>
      <c r="E68" s="51">
        <f t="shared" si="15"/>
        <v>1416061</v>
      </c>
      <c r="F68" s="52">
        <f t="shared" si="0"/>
        <v>123.92947942732799</v>
      </c>
    </row>
    <row r="69" spans="1:6" ht="12.75" customHeight="1" x14ac:dyDescent="0.2">
      <c r="A69" s="53" t="s">
        <v>184</v>
      </c>
      <c r="B69" s="85" t="s">
        <v>185</v>
      </c>
      <c r="C69" s="50" t="s">
        <v>184</v>
      </c>
      <c r="D69" s="242">
        <v>1142634.51</v>
      </c>
      <c r="E69" s="242">
        <v>1416061</v>
      </c>
      <c r="F69" s="52">
        <f t="shared" si="0"/>
        <v>123.92947942732799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54996.89</v>
      </c>
      <c r="E77" s="51">
        <f t="shared" si="18"/>
        <v>32051.25</v>
      </c>
      <c r="F77" s="52">
        <f t="shared" si="0"/>
        <v>58.278295372701983</v>
      </c>
    </row>
    <row r="78" spans="1:6" ht="12.75" customHeight="1" x14ac:dyDescent="0.2">
      <c r="A78" s="53">
        <v>6391</v>
      </c>
      <c r="B78" s="85" t="s">
        <v>202</v>
      </c>
      <c r="C78" s="50" t="s">
        <v>203</v>
      </c>
      <c r="D78" s="242">
        <v>523.92999999999995</v>
      </c>
      <c r="E78" s="242">
        <v>6179.32</v>
      </c>
      <c r="F78" s="52">
        <f t="shared" si="0"/>
        <v>1179.4170977038918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54472.959999999999</v>
      </c>
      <c r="E80" s="242">
        <v>25871.93</v>
      </c>
      <c r="F80" s="52">
        <f t="shared" si="0"/>
        <v>47.49499568226144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10577.96</v>
      </c>
      <c r="E106" s="51">
        <f t="shared" si="23"/>
        <v>13456.01</v>
      </c>
      <c r="F106" s="52">
        <f t="shared" si="0"/>
        <v>127.20798717333022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10577.96</v>
      </c>
      <c r="E112" s="51">
        <f t="shared" si="25"/>
        <v>13456.01</v>
      </c>
      <c r="F112" s="52">
        <f t="shared" si="0"/>
        <v>127.20798717333022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10577.96</v>
      </c>
      <c r="E117" s="242">
        <v>13456.01</v>
      </c>
      <c r="F117" s="52">
        <f t="shared" si="0"/>
        <v>127.20798717333022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747.71</v>
      </c>
      <c r="E124" s="51">
        <f t="shared" si="27"/>
        <v>2927</v>
      </c>
      <c r="F124" s="52">
        <f t="shared" si="0"/>
        <v>391.46193042757216</v>
      </c>
    </row>
    <row r="125" spans="1:6" ht="12.75" customHeight="1" x14ac:dyDescent="0.2">
      <c r="A125" s="53">
        <v>661</v>
      </c>
      <c r="B125" s="86" t="s">
        <v>296</v>
      </c>
      <c r="C125" s="50" t="s">
        <v>297</v>
      </c>
      <c r="D125" s="51">
        <f t="shared" ref="D125:E125" si="28">SUM(D126:D127)</f>
        <v>747.71</v>
      </c>
      <c r="E125" s="51">
        <f t="shared" si="28"/>
        <v>2927</v>
      </c>
      <c r="F125" s="52">
        <f t="shared" si="0"/>
        <v>391.46193042757216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747.71</v>
      </c>
      <c r="E127" s="242">
        <v>2927</v>
      </c>
      <c r="F127" s="52">
        <f t="shared" si="0"/>
        <v>391.46193042757216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120260.97</v>
      </c>
      <c r="E133" s="51">
        <f t="shared" si="30"/>
        <v>176807.79</v>
      </c>
      <c r="F133" s="52">
        <f t="shared" ref="F133:F223" si="31">IF(D133&lt;&gt;0,IF(E133/D133&gt;=100,"&gt;&gt;100",E133/D133*100),"-")</f>
        <v>147.0200930526338</v>
      </c>
    </row>
    <row r="134" spans="1:6" ht="24" x14ac:dyDescent="0.2">
      <c r="A134" s="53">
        <v>671</v>
      </c>
      <c r="B134" s="232" t="s">
        <v>314</v>
      </c>
      <c r="C134" s="50" t="s">
        <v>315</v>
      </c>
      <c r="D134" s="51">
        <f t="shared" ref="D134:E134" si="32">SUM(D135:D137)</f>
        <v>120260.97</v>
      </c>
      <c r="E134" s="51">
        <f t="shared" si="32"/>
        <v>176807.79</v>
      </c>
      <c r="F134" s="52">
        <f t="shared" si="31"/>
        <v>147.0200930526338</v>
      </c>
    </row>
    <row r="135" spans="1:6" ht="12.75" customHeight="1" x14ac:dyDescent="0.2">
      <c r="A135" s="53">
        <v>6711</v>
      </c>
      <c r="B135" s="85" t="s">
        <v>316</v>
      </c>
      <c r="C135" s="50" t="s">
        <v>317</v>
      </c>
      <c r="D135" s="242">
        <v>120260.97</v>
      </c>
      <c r="E135" s="242">
        <v>176807.79</v>
      </c>
      <c r="F135" s="52">
        <f t="shared" si="31"/>
        <v>147.0200930526338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1286749.6900000002</v>
      </c>
      <c r="E151" s="51">
        <f t="shared" si="35"/>
        <v>1745065.61</v>
      </c>
      <c r="F151" s="52">
        <f t="shared" si="31"/>
        <v>135.61810999931151</v>
      </c>
    </row>
    <row r="152" spans="1:6" ht="12.75" customHeight="1" x14ac:dyDescent="0.2">
      <c r="A152" s="53">
        <v>31</v>
      </c>
      <c r="B152" s="85" t="s">
        <v>349</v>
      </c>
      <c r="C152" s="50" t="s">
        <v>35</v>
      </c>
      <c r="D152" s="51">
        <f t="shared" ref="D152:E152" si="36">D153+D158+D159</f>
        <v>1101041.8400000001</v>
      </c>
      <c r="E152" s="51">
        <f t="shared" si="36"/>
        <v>1544673.03</v>
      </c>
      <c r="F152" s="52">
        <f t="shared" si="31"/>
        <v>140.29194658034066</v>
      </c>
    </row>
    <row r="153" spans="1:6" ht="12.75" customHeight="1" x14ac:dyDescent="0.2">
      <c r="A153" s="53">
        <v>311</v>
      </c>
      <c r="B153" s="85" t="s">
        <v>350</v>
      </c>
      <c r="C153" s="50" t="s">
        <v>351</v>
      </c>
      <c r="D153" s="51">
        <f t="shared" ref="D153:E153" si="37">SUM(D154:D157)</f>
        <v>907025.66</v>
      </c>
      <c r="E153" s="51">
        <f t="shared" si="37"/>
        <v>1282096.31</v>
      </c>
      <c r="F153" s="52">
        <f t="shared" si="31"/>
        <v>141.35171324701003</v>
      </c>
    </row>
    <row r="154" spans="1:6" ht="12.75" customHeight="1" x14ac:dyDescent="0.2">
      <c r="A154" s="53">
        <v>3111</v>
      </c>
      <c r="B154" s="85" t="s">
        <v>352</v>
      </c>
      <c r="C154" s="50" t="s">
        <v>353</v>
      </c>
      <c r="D154" s="242">
        <v>907025.66</v>
      </c>
      <c r="E154" s="242">
        <v>1282096.31</v>
      </c>
      <c r="F154" s="52">
        <f t="shared" si="31"/>
        <v>141.35171324701003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44006.59</v>
      </c>
      <c r="E158" s="242">
        <v>50719.16</v>
      </c>
      <c r="F158" s="52">
        <f t="shared" si="31"/>
        <v>115.25355634235692</v>
      </c>
    </row>
    <row r="159" spans="1:6" ht="12.75" customHeight="1" x14ac:dyDescent="0.2">
      <c r="A159" s="53">
        <v>313</v>
      </c>
      <c r="B159" s="85" t="s">
        <v>362</v>
      </c>
      <c r="C159" s="50" t="s">
        <v>363</v>
      </c>
      <c r="D159" s="51">
        <f t="shared" ref="D159:E159" si="38">SUM(D160:D162)</f>
        <v>150009.59</v>
      </c>
      <c r="E159" s="51">
        <f t="shared" si="38"/>
        <v>211857.56</v>
      </c>
      <c r="F159" s="52">
        <f t="shared" si="31"/>
        <v>141.22934407060242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149979.51</v>
      </c>
      <c r="E161" s="242">
        <v>211706.55</v>
      </c>
      <c r="F161" s="52">
        <f t="shared" si="31"/>
        <v>141.15698204374715</v>
      </c>
    </row>
    <row r="162" spans="1:6" ht="12.75" customHeight="1" x14ac:dyDescent="0.2">
      <c r="A162" s="53">
        <v>3133</v>
      </c>
      <c r="B162" s="85" t="s">
        <v>367</v>
      </c>
      <c r="C162" s="50" t="s">
        <v>368</v>
      </c>
      <c r="D162" s="242">
        <v>30.08</v>
      </c>
      <c r="E162" s="242">
        <v>151.01</v>
      </c>
      <c r="F162" s="52">
        <f t="shared" si="31"/>
        <v>502.02792553191495</v>
      </c>
    </row>
    <row r="163" spans="1:6" ht="12.75" customHeight="1" x14ac:dyDescent="0.2">
      <c r="A163" s="53">
        <v>32</v>
      </c>
      <c r="B163" s="85" t="s">
        <v>369</v>
      </c>
      <c r="C163" s="50" t="s">
        <v>370</v>
      </c>
      <c r="D163" s="51">
        <f t="shared" ref="D163:E163" si="39">D164+D169+D177+D187+D188</f>
        <v>184446.52</v>
      </c>
      <c r="E163" s="51">
        <f t="shared" si="39"/>
        <v>195204.56</v>
      </c>
      <c r="F163" s="52">
        <f t="shared" si="31"/>
        <v>105.83260665476368</v>
      </c>
    </row>
    <row r="164" spans="1:6" ht="12.75" customHeight="1" x14ac:dyDescent="0.2">
      <c r="A164" s="53">
        <v>321</v>
      </c>
      <c r="B164" s="85" t="s">
        <v>371</v>
      </c>
      <c r="C164" s="50" t="s">
        <v>372</v>
      </c>
      <c r="D164" s="51">
        <f t="shared" ref="D164:E164" si="40">SUM(D165:D168)</f>
        <v>30681.69</v>
      </c>
      <c r="E164" s="51">
        <f t="shared" si="40"/>
        <v>36371.35</v>
      </c>
      <c r="F164" s="52">
        <f t="shared" si="31"/>
        <v>118.54415451039367</v>
      </c>
    </row>
    <row r="165" spans="1:6" ht="12.75" customHeight="1" x14ac:dyDescent="0.2">
      <c r="A165" s="53">
        <v>3211</v>
      </c>
      <c r="B165" s="85" t="s">
        <v>373</v>
      </c>
      <c r="C165" s="50" t="s">
        <v>374</v>
      </c>
      <c r="D165" s="242">
        <v>5113</v>
      </c>
      <c r="E165" s="242">
        <v>6838.74</v>
      </c>
      <c r="F165" s="52">
        <f t="shared" si="31"/>
        <v>133.75200469391746</v>
      </c>
    </row>
    <row r="166" spans="1:6" ht="12.75" customHeight="1" x14ac:dyDescent="0.2">
      <c r="A166" s="53">
        <v>3212</v>
      </c>
      <c r="B166" s="85" t="s">
        <v>375</v>
      </c>
      <c r="C166" s="50" t="s">
        <v>376</v>
      </c>
      <c r="D166" s="242">
        <v>24997.94</v>
      </c>
      <c r="E166" s="242">
        <v>27724.86</v>
      </c>
      <c r="F166" s="52">
        <f t="shared" si="31"/>
        <v>110.90857886689864</v>
      </c>
    </row>
    <row r="167" spans="1:6" ht="12.75" customHeight="1" x14ac:dyDescent="0.2">
      <c r="A167" s="53">
        <v>3213</v>
      </c>
      <c r="B167" s="85" t="s">
        <v>377</v>
      </c>
      <c r="C167" s="50" t="s">
        <v>378</v>
      </c>
      <c r="D167" s="242">
        <v>570.75</v>
      </c>
      <c r="E167" s="242">
        <v>1807.75</v>
      </c>
      <c r="F167" s="52">
        <f t="shared" si="31"/>
        <v>316.73236968900568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42065.49</v>
      </c>
      <c r="E169" s="51">
        <f t="shared" si="41"/>
        <v>39710.639999999999</v>
      </c>
      <c r="F169" s="52">
        <f t="shared" si="31"/>
        <v>94.40194325562355</v>
      </c>
    </row>
    <row r="170" spans="1:6" ht="12.75" customHeight="1" x14ac:dyDescent="0.2">
      <c r="A170" s="53">
        <v>3221</v>
      </c>
      <c r="B170" s="85" t="s">
        <v>383</v>
      </c>
      <c r="C170" s="50" t="s">
        <v>384</v>
      </c>
      <c r="D170" s="242">
        <v>10153.42</v>
      </c>
      <c r="E170" s="242">
        <v>8860.0499999999993</v>
      </c>
      <c r="F170" s="52">
        <f t="shared" si="31"/>
        <v>87.261730530205583</v>
      </c>
    </row>
    <row r="171" spans="1:6" ht="12.75" customHeight="1" x14ac:dyDescent="0.2">
      <c r="A171" s="53">
        <v>3222</v>
      </c>
      <c r="B171" s="85" t="s">
        <v>385</v>
      </c>
      <c r="C171" s="50" t="s">
        <v>386</v>
      </c>
      <c r="D171" s="242">
        <v>3562.41</v>
      </c>
      <c r="E171" s="242">
        <v>2890.05</v>
      </c>
      <c r="F171" s="52">
        <f t="shared" si="31"/>
        <v>81.126260031832388</v>
      </c>
    </row>
    <row r="172" spans="1:6" ht="12.75" customHeight="1" x14ac:dyDescent="0.2">
      <c r="A172" s="53">
        <v>3223</v>
      </c>
      <c r="B172" s="85" t="s">
        <v>387</v>
      </c>
      <c r="C172" s="50" t="s">
        <v>388</v>
      </c>
      <c r="D172" s="242">
        <v>23866.48</v>
      </c>
      <c r="E172" s="242">
        <v>22252.46</v>
      </c>
      <c r="F172" s="52">
        <f t="shared" si="31"/>
        <v>93.23729347603836</v>
      </c>
    </row>
    <row r="173" spans="1:6" ht="12.75" customHeight="1" x14ac:dyDescent="0.2">
      <c r="A173" s="53">
        <v>3224</v>
      </c>
      <c r="B173" s="85" t="s">
        <v>389</v>
      </c>
      <c r="C173" s="50" t="s">
        <v>390</v>
      </c>
      <c r="D173" s="242">
        <v>1088.05</v>
      </c>
      <c r="E173" s="242">
        <v>1085.68</v>
      </c>
      <c r="F173" s="52">
        <f t="shared" si="31"/>
        <v>99.782179127797448</v>
      </c>
    </row>
    <row r="174" spans="1:6" ht="12.75" customHeight="1" x14ac:dyDescent="0.2">
      <c r="A174" s="53">
        <v>3225</v>
      </c>
      <c r="B174" s="85" t="s">
        <v>391</v>
      </c>
      <c r="C174" s="50" t="s">
        <v>392</v>
      </c>
      <c r="D174" s="242">
        <v>3079.75</v>
      </c>
      <c r="E174" s="242">
        <v>4609.6499999999996</v>
      </c>
      <c r="F174" s="52">
        <f t="shared" si="31"/>
        <v>149.67611007386964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315.38</v>
      </c>
      <c r="E176" s="242">
        <v>12.75</v>
      </c>
      <c r="F176" s="52">
        <f t="shared" si="31"/>
        <v>4.0427420889086187</v>
      </c>
    </row>
    <row r="177" spans="1:6" ht="12.75" customHeight="1" x14ac:dyDescent="0.2">
      <c r="A177" s="53">
        <v>323</v>
      </c>
      <c r="B177" s="85" t="s">
        <v>397</v>
      </c>
      <c r="C177" s="50" t="s">
        <v>398</v>
      </c>
      <c r="D177" s="51">
        <f t="shared" ref="D177:E177" si="42">SUM(D178:D186)</f>
        <v>33326.21</v>
      </c>
      <c r="E177" s="51">
        <f t="shared" si="42"/>
        <v>35909.319999999992</v>
      </c>
      <c r="F177" s="52">
        <f t="shared" si="31"/>
        <v>107.75098638579061</v>
      </c>
    </row>
    <row r="178" spans="1:6" ht="12.75" customHeight="1" x14ac:dyDescent="0.2">
      <c r="A178" s="53">
        <v>3231</v>
      </c>
      <c r="B178" s="85" t="s">
        <v>399</v>
      </c>
      <c r="C178" s="50" t="s">
        <v>400</v>
      </c>
      <c r="D178" s="242">
        <v>3950.77</v>
      </c>
      <c r="E178" s="242">
        <v>4373.66</v>
      </c>
      <c r="F178" s="52">
        <f t="shared" si="31"/>
        <v>110.70398934891172</v>
      </c>
    </row>
    <row r="179" spans="1:6" ht="12.75" customHeight="1" x14ac:dyDescent="0.2">
      <c r="A179" s="53">
        <v>3232</v>
      </c>
      <c r="B179" s="85" t="s">
        <v>401</v>
      </c>
      <c r="C179" s="50" t="s">
        <v>402</v>
      </c>
      <c r="D179" s="242">
        <v>10718.99</v>
      </c>
      <c r="E179" s="242">
        <v>9517.74</v>
      </c>
      <c r="F179" s="52">
        <f t="shared" si="31"/>
        <v>88.793253842013101</v>
      </c>
    </row>
    <row r="180" spans="1:6" ht="12.75" customHeight="1" x14ac:dyDescent="0.2">
      <c r="A180" s="53">
        <v>3233</v>
      </c>
      <c r="B180" s="85" t="s">
        <v>403</v>
      </c>
      <c r="C180" s="50" t="s">
        <v>404</v>
      </c>
      <c r="D180" s="242">
        <v>254.88</v>
      </c>
      <c r="E180" s="242">
        <v>254.88</v>
      </c>
      <c r="F180" s="52">
        <f t="shared" si="31"/>
        <v>100</v>
      </c>
    </row>
    <row r="181" spans="1:6" ht="12.75" customHeight="1" x14ac:dyDescent="0.2">
      <c r="A181" s="53">
        <v>3234</v>
      </c>
      <c r="B181" s="85" t="s">
        <v>405</v>
      </c>
      <c r="C181" s="50" t="s">
        <v>406</v>
      </c>
      <c r="D181" s="242">
        <v>12016.8</v>
      </c>
      <c r="E181" s="242">
        <v>12767.6</v>
      </c>
      <c r="F181" s="52">
        <f t="shared" si="31"/>
        <v>106.24791957925572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1317.96</v>
      </c>
      <c r="E183" s="242">
        <v>3033.8</v>
      </c>
      <c r="F183" s="52">
        <f t="shared" si="31"/>
        <v>230.18908009347783</v>
      </c>
    </row>
    <row r="184" spans="1:6" ht="12.75" customHeight="1" x14ac:dyDescent="0.2">
      <c r="A184" s="53">
        <v>3237</v>
      </c>
      <c r="B184" s="85" t="s">
        <v>411</v>
      </c>
      <c r="C184" s="50" t="s">
        <v>412</v>
      </c>
      <c r="D184" s="242">
        <v>0</v>
      </c>
      <c r="E184" s="242">
        <v>785.81</v>
      </c>
      <c r="F184" s="52" t="str">
        <f t="shared" si="31"/>
        <v>-</v>
      </c>
    </row>
    <row r="185" spans="1:6" ht="12.75" customHeight="1" x14ac:dyDescent="0.2">
      <c r="A185" s="53">
        <v>3238</v>
      </c>
      <c r="B185" s="85" t="s">
        <v>413</v>
      </c>
      <c r="C185" s="50" t="s">
        <v>414</v>
      </c>
      <c r="D185" s="242">
        <v>2035.39</v>
      </c>
      <c r="E185" s="242">
        <v>2076.13</v>
      </c>
      <c r="F185" s="52">
        <f t="shared" si="31"/>
        <v>102.00158200639682</v>
      </c>
    </row>
    <row r="186" spans="1:6" ht="12.75" customHeight="1" x14ac:dyDescent="0.2">
      <c r="A186" s="53">
        <v>3239</v>
      </c>
      <c r="B186" s="85" t="s">
        <v>415</v>
      </c>
      <c r="C186" s="50" t="s">
        <v>416</v>
      </c>
      <c r="D186" s="242">
        <v>3031.42</v>
      </c>
      <c r="E186" s="242">
        <v>3099.7</v>
      </c>
      <c r="F186" s="52">
        <f t="shared" si="31"/>
        <v>102.2524097617618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78373.13</v>
      </c>
      <c r="E188" s="51">
        <f t="shared" si="43"/>
        <v>83213.25</v>
      </c>
      <c r="F188" s="52">
        <f t="shared" si="31"/>
        <v>106.17573905750606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1067.7</v>
      </c>
      <c r="E190" s="242">
        <v>1067.68</v>
      </c>
      <c r="F190" s="52">
        <f t="shared" si="31"/>
        <v>99.998126814648316</v>
      </c>
    </row>
    <row r="191" spans="1:6" ht="12.75" customHeight="1" x14ac:dyDescent="0.2">
      <c r="A191" s="53">
        <v>3293</v>
      </c>
      <c r="B191" s="85" t="s">
        <v>425</v>
      </c>
      <c r="C191" s="50" t="s">
        <v>426</v>
      </c>
      <c r="D191" s="242">
        <v>1158.3499999999999</v>
      </c>
      <c r="E191" s="242">
        <v>1135.05</v>
      </c>
      <c r="F191" s="52">
        <f t="shared" si="31"/>
        <v>97.988518150817981</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4410.45</v>
      </c>
      <c r="E193" s="242">
        <v>4312</v>
      </c>
      <c r="F193" s="52">
        <f t="shared" si="31"/>
        <v>97.76780147150518</v>
      </c>
    </row>
    <row r="194" spans="1:6" ht="12.75" customHeight="1" x14ac:dyDescent="0.2">
      <c r="A194" s="53" t="s">
        <v>431</v>
      </c>
      <c r="B194" s="85" t="s">
        <v>432</v>
      </c>
      <c r="C194" s="50" t="s">
        <v>431</v>
      </c>
      <c r="D194" s="242">
        <v>597.24</v>
      </c>
      <c r="E194" s="242">
        <v>5763.9</v>
      </c>
      <c r="F194" s="52">
        <f t="shared" si="31"/>
        <v>965.08941129194295</v>
      </c>
    </row>
    <row r="195" spans="1:6" ht="12.75" customHeight="1" x14ac:dyDescent="0.2">
      <c r="A195" s="53">
        <v>3299</v>
      </c>
      <c r="B195" s="85" t="s">
        <v>433</v>
      </c>
      <c r="C195" s="50" t="s">
        <v>434</v>
      </c>
      <c r="D195" s="242">
        <v>70976.3</v>
      </c>
      <c r="E195" s="242">
        <v>70771.53</v>
      </c>
      <c r="F195" s="52">
        <f t="shared" si="31"/>
        <v>99.711495245596055</v>
      </c>
    </row>
    <row r="196" spans="1:6" ht="12.75" customHeight="1" x14ac:dyDescent="0.2">
      <c r="A196" s="53">
        <v>34</v>
      </c>
      <c r="B196" s="232" t="s">
        <v>435</v>
      </c>
      <c r="C196" s="50" t="s">
        <v>436</v>
      </c>
      <c r="D196" s="51">
        <f t="shared" ref="D196:E196" si="44">D197+D202+D210</f>
        <v>678.08</v>
      </c>
      <c r="E196" s="51">
        <f t="shared" si="44"/>
        <v>4543.93</v>
      </c>
      <c r="F196" s="52">
        <f t="shared" si="31"/>
        <v>670.11709532798488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678.08</v>
      </c>
      <c r="E210" s="51">
        <f t="shared" si="47"/>
        <v>4543.93</v>
      </c>
      <c r="F210" s="52">
        <f t="shared" si="31"/>
        <v>670.11709532798488</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678.08</v>
      </c>
      <c r="E213" s="242">
        <v>4543.93</v>
      </c>
      <c r="F213" s="52">
        <f t="shared" si="31"/>
        <v>670.11709532798488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583.25</v>
      </c>
      <c r="E263" s="51">
        <f t="shared" si="68"/>
        <v>644.09</v>
      </c>
      <c r="F263" s="52">
        <f t="shared" ref="F263:F267" si="69">IF(D263&lt;&gt;0,IF(E263/D263&gt;=100,"&gt;&gt;100",E263/D263*100),"-")</f>
        <v>110.4312044577797</v>
      </c>
    </row>
    <row r="264" spans="1:6" ht="12.75" customHeight="1" x14ac:dyDescent="0.2">
      <c r="A264" s="53">
        <v>381</v>
      </c>
      <c r="B264" s="85" t="s">
        <v>567</v>
      </c>
      <c r="C264" s="50" t="s">
        <v>568</v>
      </c>
      <c r="D264" s="51">
        <f t="shared" ref="D264:E264" si="70">SUM(D265:D267)</f>
        <v>583.25</v>
      </c>
      <c r="E264" s="51">
        <f t="shared" si="70"/>
        <v>644.09</v>
      </c>
      <c r="F264" s="52">
        <f t="shared" si="69"/>
        <v>110.4312044577797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583.25</v>
      </c>
      <c r="E266" s="242">
        <v>644.09</v>
      </c>
      <c r="F266" s="52">
        <f t="shared" si="69"/>
        <v>110.4312044577797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1286749.6900000002</v>
      </c>
      <c r="E289" s="51">
        <f t="shared" si="79"/>
        <v>1745065.61</v>
      </c>
      <c r="F289" s="52">
        <f t="shared" si="76"/>
        <v>135.61810999931151</v>
      </c>
    </row>
    <row r="290" spans="1:6" ht="12.75" customHeight="1" x14ac:dyDescent="0.2">
      <c r="A290" s="53" t="s">
        <v>608</v>
      </c>
      <c r="B290" s="85" t="s">
        <v>619</v>
      </c>
      <c r="C290" s="50" t="s">
        <v>620</v>
      </c>
      <c r="D290" s="51">
        <f>IF(D6&gt;=D289,D6-D289,0)</f>
        <v>42468.349999999627</v>
      </c>
      <c r="E290" s="51">
        <f>IF(E6&gt;=E289,E6-E289,0)</f>
        <v>0</v>
      </c>
      <c r="F290" s="52">
        <f t="shared" si="76"/>
        <v>0</v>
      </c>
    </row>
    <row r="291" spans="1:6" ht="12.75" customHeight="1" x14ac:dyDescent="0.2">
      <c r="A291" s="53" t="s">
        <v>608</v>
      </c>
      <c r="B291" s="85" t="s">
        <v>621</v>
      </c>
      <c r="C291" s="50" t="s">
        <v>622</v>
      </c>
      <c r="D291" s="51">
        <f>IF(D289&gt;=D6,D289-D6,0)</f>
        <v>0</v>
      </c>
      <c r="E291" s="51">
        <f>IF(E289&gt;=E6,E289-E6,0)</f>
        <v>103762.56000000006</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35212.76</v>
      </c>
      <c r="E293" s="242">
        <v>0</v>
      </c>
      <c r="F293" s="52">
        <f t="shared" si="76"/>
        <v>0</v>
      </c>
    </row>
    <row r="294" spans="1:6" ht="12.75" customHeight="1" x14ac:dyDescent="0.2">
      <c r="A294" s="53">
        <v>96</v>
      </c>
      <c r="B294" s="85" t="s">
        <v>627</v>
      </c>
      <c r="C294" s="50" t="s">
        <v>628</v>
      </c>
      <c r="D294" s="242">
        <v>4656.1899999999996</v>
      </c>
      <c r="E294" s="242">
        <v>5274.72</v>
      </c>
      <c r="F294" s="52">
        <f t="shared" si="76"/>
        <v>113.28403694866405</v>
      </c>
    </row>
    <row r="295" spans="1:6" ht="24" x14ac:dyDescent="0.2">
      <c r="A295" s="53">
        <v>9661</v>
      </c>
      <c r="B295" s="85" t="s">
        <v>629</v>
      </c>
      <c r="C295" s="50" t="s">
        <v>630</v>
      </c>
      <c r="D295" s="242">
        <v>1639.41</v>
      </c>
      <c r="E295" s="242">
        <v>1431.41</v>
      </c>
      <c r="F295" s="52">
        <f t="shared" si="76"/>
        <v>87.312508768398388</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19195.43</v>
      </c>
      <c r="E350" s="51">
        <f t="shared" si="95"/>
        <v>23675.329999999998</v>
      </c>
      <c r="F350" s="52">
        <f t="shared" si="81"/>
        <v>123.33836751768519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19195.43</v>
      </c>
      <c r="E363" s="51">
        <f t="shared" si="99"/>
        <v>23675.329999999998</v>
      </c>
      <c r="F363" s="52">
        <f t="shared" si="81"/>
        <v>123.33836751768519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4306.3599999999997</v>
      </c>
      <c r="E369" s="51">
        <f t="shared" si="101"/>
        <v>5522.73</v>
      </c>
      <c r="F369" s="52">
        <f t="shared" si="81"/>
        <v>128.24589676664283</v>
      </c>
    </row>
    <row r="370" spans="1:6" ht="12.75" customHeight="1" x14ac:dyDescent="0.2">
      <c r="A370" s="53">
        <v>4221</v>
      </c>
      <c r="B370" s="85" t="s">
        <v>674</v>
      </c>
      <c r="C370" s="50" t="s">
        <v>766</v>
      </c>
      <c r="D370" s="242">
        <v>4306.3599999999997</v>
      </c>
      <c r="E370" s="242">
        <v>5522.73</v>
      </c>
      <c r="F370" s="52">
        <f t="shared" si="81"/>
        <v>128.24589676664283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14889.07</v>
      </c>
      <c r="E383" s="51">
        <f t="shared" si="103"/>
        <v>18152.599999999999</v>
      </c>
      <c r="F383" s="52">
        <f t="shared" si="81"/>
        <v>121.91896471707098</v>
      </c>
    </row>
    <row r="384" spans="1:6" ht="12.75" customHeight="1" x14ac:dyDescent="0.2">
      <c r="A384" s="53">
        <v>4241</v>
      </c>
      <c r="B384" s="85" t="s">
        <v>783</v>
      </c>
      <c r="C384" s="50" t="s">
        <v>784</v>
      </c>
      <c r="D384" s="242">
        <v>14889.07</v>
      </c>
      <c r="E384" s="242">
        <v>18152.599999999999</v>
      </c>
      <c r="F384" s="52">
        <f t="shared" si="81"/>
        <v>121.91896471707098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19195.43</v>
      </c>
      <c r="E408" s="51">
        <f t="shared" si="111"/>
        <v>23675.329999999998</v>
      </c>
      <c r="F408" s="52">
        <f t="shared" si="81"/>
        <v>123.33836751768519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11939.84</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1329218.0399999998</v>
      </c>
      <c r="E412" s="51">
        <f>E6+E298</f>
        <v>1641303.05</v>
      </c>
      <c r="F412" s="52">
        <f t="shared" si="81"/>
        <v>123.47884249298934</v>
      </c>
    </row>
    <row r="413" spans="1:6" ht="12.75" customHeight="1" x14ac:dyDescent="0.2">
      <c r="A413" s="53" t="s">
        <v>608</v>
      </c>
      <c r="B413" s="85" t="s">
        <v>831</v>
      </c>
      <c r="C413" s="50" t="s">
        <v>832</v>
      </c>
      <c r="D413" s="51">
        <f t="shared" ref="D413:E413" si="112">D289+D350</f>
        <v>1305945.1200000001</v>
      </c>
      <c r="E413" s="51">
        <f t="shared" si="112"/>
        <v>1768740.9400000002</v>
      </c>
      <c r="F413" s="52">
        <f t="shared" si="81"/>
        <v>135.43761624531359</v>
      </c>
    </row>
    <row r="414" spans="1:6" ht="12.75" customHeight="1" x14ac:dyDescent="0.2">
      <c r="A414" s="53" t="s">
        <v>608</v>
      </c>
      <c r="B414" s="85" t="s">
        <v>833</v>
      </c>
      <c r="C414" s="50" t="s">
        <v>834</v>
      </c>
      <c r="D414" s="51">
        <f t="shared" ref="D414:E414" si="113">IF(D412&gt;=D413,D412-D413,0)</f>
        <v>23272.919999999693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127437.89000000013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35212.76</v>
      </c>
      <c r="E417" s="51">
        <f t="shared" si="116"/>
        <v>11939.84</v>
      </c>
      <c r="F417" s="52">
        <f t="shared" si="81"/>
        <v>33.907708455684812</v>
      </c>
    </row>
    <row r="418" spans="1:6" ht="12.75" customHeight="1" x14ac:dyDescent="0.2">
      <c r="A418" s="55" t="s">
        <v>842</v>
      </c>
      <c r="B418" s="233" t="s">
        <v>843</v>
      </c>
      <c r="C418" s="56" t="s">
        <v>844</v>
      </c>
      <c r="D418" s="62">
        <f t="shared" ref="D418:E418" si="117">D294+D411</f>
        <v>4656.1899999999996</v>
      </c>
      <c r="E418" s="62">
        <f t="shared" si="117"/>
        <v>5274.72</v>
      </c>
      <c r="F418" s="57">
        <f t="shared" si="81"/>
        <v>113.28403694866405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1329218.0399999998</v>
      </c>
      <c r="E639" s="51">
        <f t="shared" si="180"/>
        <v>1641303.05</v>
      </c>
      <c r="F639" s="52">
        <f t="shared" si="119"/>
        <v>123.47884249298934</v>
      </c>
    </row>
    <row r="640" spans="1:6" ht="12.75" customHeight="1" x14ac:dyDescent="0.2">
      <c r="A640" s="53" t="s">
        <v>608</v>
      </c>
      <c r="B640" s="85" t="s">
        <v>1277</v>
      </c>
      <c r="C640" s="50" t="s">
        <v>1278</v>
      </c>
      <c r="D640" s="51">
        <f t="shared" ref="D640:E640" si="181">D413+D528</f>
        <v>1305945.1200000001</v>
      </c>
      <c r="E640" s="51">
        <f t="shared" si="181"/>
        <v>1768740.9400000002</v>
      </c>
      <c r="F640" s="52">
        <f t="shared" si="119"/>
        <v>135.43761624531359</v>
      </c>
    </row>
    <row r="641" spans="1:6" ht="12.75" customHeight="1" x14ac:dyDescent="0.2">
      <c r="A641" s="53" t="s">
        <v>608</v>
      </c>
      <c r="B641" s="85" t="s">
        <v>1279</v>
      </c>
      <c r="C641" s="50" t="s">
        <v>1280</v>
      </c>
      <c r="D641" s="51">
        <f t="shared" ref="D641:E641" si="182">IF(D639&gt;=D640,D639-D640,0)</f>
        <v>23272.919999999693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127437.89000000013</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35212.76</v>
      </c>
      <c r="E644" s="51">
        <f t="shared" si="185"/>
        <v>11939.84</v>
      </c>
      <c r="F644" s="52">
        <f t="shared" si="119"/>
        <v>33.907708455684812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11939.840000000309</v>
      </c>
      <c r="E646" s="51">
        <f t="shared" si="187"/>
        <v>139377.73000000013</v>
      </c>
      <c r="F646" s="52">
        <f t="shared" si="119"/>
        <v>1167.3333143492418</v>
      </c>
    </row>
    <row r="647" spans="1:6" ht="24" x14ac:dyDescent="0.2">
      <c r="A647" s="55" t="s">
        <v>1291</v>
      </c>
      <c r="B647" s="233" t="s">
        <v>1292</v>
      </c>
      <c r="C647" s="56" t="s">
        <v>1291</v>
      </c>
      <c r="D647" s="243">
        <v>89988.35</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55</v>
      </c>
      <c r="E654" s="262">
        <v>53</v>
      </c>
      <c r="F654" s="52">
        <f t="shared" si="188"/>
        <v>96.36363636363636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53</v>
      </c>
      <c r="E656" s="262">
        <v>51</v>
      </c>
      <c r="F656" s="52">
        <f t="shared" si="188"/>
        <v>96.226415094339629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1142499.81</v>
      </c>
      <c r="E675" s="242">
        <v>1413505.55</v>
      </c>
      <c r="F675" s="52">
        <f t="shared" si="188"/>
        <v>123.72041882440226</v>
      </c>
    </row>
    <row r="676" spans="1:6" ht="24" x14ac:dyDescent="0.2">
      <c r="A676" s="53">
        <v>63613</v>
      </c>
      <c r="B676" s="232" t="s">
        <v>1349</v>
      </c>
      <c r="C676" s="50" t="s">
        <v>1350</v>
      </c>
      <c r="D676" s="242">
        <v>134.69999999999999</v>
      </c>
      <c r="E676" s="242">
        <v>2555.4499999999998</v>
      </c>
      <c r="F676" s="52">
        <f t="shared" si="188"/>
        <v>1897.1417965850037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10577.96</v>
      </c>
      <c r="E710" s="242">
        <v>12901.01</v>
      </c>
      <c r="F710" s="52">
        <f t="shared" si="188"/>
        <v>121.96122881916742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1401.83</v>
      </c>
      <c r="E717" s="242"/>
      <c r="F717" s="52">
        <f t="shared" si="188"/>
        <v>0</v>
      </c>
    </row>
    <row r="718" spans="1:6" ht="12.75" customHeight="1" x14ac:dyDescent="0.2">
      <c r="A718" s="53">
        <v>32121</v>
      </c>
      <c r="B718" s="85" t="s">
        <v>1415</v>
      </c>
      <c r="C718" s="50" t="s">
        <v>1416</v>
      </c>
      <c r="D718" s="242">
        <v>24997.94</v>
      </c>
      <c r="E718" s="242">
        <v>27724.86</v>
      </c>
      <c r="F718" s="52">
        <f t="shared" si="188"/>
        <v>110.90857886689864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1317.96</v>
      </c>
      <c r="E720" s="242">
        <v>3033.8</v>
      </c>
      <c r="F720" s="52">
        <f t="shared" si="188"/>
        <v>230.18908009347783</v>
      </c>
    </row>
    <row r="721" spans="1:6" ht="12.75" customHeight="1" x14ac:dyDescent="0.2">
      <c r="A721" s="53" t="s">
        <v>1421</v>
      </c>
      <c r="B721" s="85" t="s">
        <v>1422</v>
      </c>
      <c r="C721" s="50" t="s">
        <v>1421</v>
      </c>
      <c r="D721" s="242">
        <v>0</v>
      </c>
      <c r="E721" s="242">
        <v>473.12</v>
      </c>
      <c r="F721" s="52" t="str">
        <f t="shared" si="188"/>
        <v>-</v>
      </c>
    </row>
    <row r="722" spans="1:6" ht="12.75" customHeight="1" x14ac:dyDescent="0.2">
      <c r="A722" s="53" t="s">
        <v>1423</v>
      </c>
      <c r="B722" s="85" t="s">
        <v>1424</v>
      </c>
      <c r="C722" s="50" t="s">
        <v>1423</v>
      </c>
      <c r="D722" s="242">
        <v>0</v>
      </c>
      <c r="E722" s="242">
        <v>312.69</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81" workbookViewId="0">
      <selection activeCell="E294" sqref="E29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976909.87000000011</v>
      </c>
      <c r="E6" s="229">
        <f t="shared" si="0"/>
        <v>883225.87</v>
      </c>
      <c r="F6" s="230">
        <f t="shared" ref="F6:F260" si="1">IF(D6&gt;0,IF(E6/D6&gt;=100,"&gt;&gt;100",E6/D6*100),"-")</f>
        <v>90.41016956866244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843100.82000000007</v>
      </c>
      <c r="E7" s="104">
        <f t="shared" si="2"/>
        <v>869538.57</v>
      </c>
      <c r="F7" s="93">
        <f t="shared" si="1"/>
        <v>103.13577562408251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48494.86</v>
      </c>
      <c r="E8" s="104">
        <f>E9+E10-E11</f>
        <v>48494.86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48494.86</v>
      </c>
      <c r="E9" s="247">
        <v>48494.86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794605.96000000008</v>
      </c>
      <c r="E12" s="104">
        <f t="shared" si="3"/>
        <v>821043.71</v>
      </c>
      <c r="F12" s="93">
        <f t="shared" si="1"/>
        <v>103.32715224033808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747842.09000000008</v>
      </c>
      <c r="E13" s="104">
        <f t="shared" si="4"/>
        <v>749295.3</v>
      </c>
      <c r="F13" s="93">
        <f t="shared" si="1"/>
        <v>100.19432043467893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16653.990000000002</v>
      </c>
      <c r="E14" s="247">
        <v>16653.990000000002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2025939.1</v>
      </c>
      <c r="E15" s="247">
        <v>2055441.6</v>
      </c>
      <c r="F15" s="93">
        <f t="shared" si="1"/>
        <v>101.45623824526611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1294751</v>
      </c>
      <c r="E18" s="247">
        <v>1322800.29</v>
      </c>
      <c r="F18" s="93">
        <f t="shared" si="1"/>
        <v>102.16638488790508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21665.22</v>
      </c>
      <c r="E19" s="104">
        <f t="shared" si="5"/>
        <v>44754.859999999986</v>
      </c>
      <c r="F19" s="93">
        <f t="shared" si="1"/>
        <v>206.57468514051547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182430.46</v>
      </c>
      <c r="E20" s="247">
        <v>245941.5</v>
      </c>
      <c r="F20" s="93">
        <f t="shared" si="1"/>
        <v>134.81383536499334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160765.24</v>
      </c>
      <c r="E28" s="247">
        <v>201186.64</v>
      </c>
      <c r="F28" s="93">
        <f t="shared" si="1"/>
        <v>125.14312173452421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25098.649999999994</v>
      </c>
      <c r="E35" s="104">
        <f t="shared" si="7"/>
        <v>26993.549999999988</v>
      </c>
      <c r="F35" s="93">
        <f t="shared" si="1"/>
        <v>107.54980845583326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121298.92</v>
      </c>
      <c r="E36" s="247">
        <v>139451.51999999999</v>
      </c>
      <c r="F36" s="93">
        <f t="shared" si="1"/>
        <v>114.96517858526687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96200.27</v>
      </c>
      <c r="E40" s="247">
        <v>112457.97</v>
      </c>
      <c r="F40" s="93">
        <f t="shared" si="1"/>
        <v>116.89984861788849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76703.520000000004</v>
      </c>
      <c r="E54" s="247">
        <v>81313.17</v>
      </c>
      <c r="F54" s="93">
        <f t="shared" si="1"/>
        <v>106.0096981207642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76703.520000000004</v>
      </c>
      <c r="E55" s="247">
        <v>81313.17</v>
      </c>
      <c r="F55" s="93">
        <f t="shared" si="1"/>
        <v>106.0096981207642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133809.05000000002</v>
      </c>
      <c r="E68" s="104">
        <f t="shared" si="13"/>
        <v>13687.3</v>
      </c>
      <c r="F68" s="93">
        <f t="shared" si="1"/>
        <v>10.228979280549408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2380.7800000000002</v>
      </c>
      <c r="E78" s="104">
        <f>E79+SUM(E82:E84)-E85+E86</f>
        <v>1309.8699999999999</v>
      </c>
      <c r="F78" s="93">
        <f t="shared" si="1"/>
        <v>55.018523341089889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157.38</v>
      </c>
      <c r="E84" s="247">
        <v>157.38</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2223.4</v>
      </c>
      <c r="E86" s="247">
        <v>1152.49</v>
      </c>
      <c r="F86" s="93">
        <f t="shared" si="1"/>
        <v>51.834577673832868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41439.920000000006</v>
      </c>
      <c r="E146" s="104">
        <f t="shared" si="26"/>
        <v>12377.43</v>
      </c>
      <c r="F146" s="93">
        <f t="shared" si="1"/>
        <v>29.868373298017946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3016.79</v>
      </c>
      <c r="E159" s="247">
        <v>3843.32</v>
      </c>
      <c r="F159" s="93">
        <f t="shared" si="1"/>
        <v>127.3976644048807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1639.4</v>
      </c>
      <c r="E160" s="247">
        <v>1431.4</v>
      </c>
      <c r="F160" s="93">
        <f t="shared" si="1"/>
        <v>87.312431377333169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36783.730000000003</v>
      </c>
      <c r="E161" s="247">
        <v>7102.71</v>
      </c>
      <c r="F161" s="93">
        <f t="shared" si="1"/>
        <v>19.309379445749521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89988.35</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89988.35</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976909.87000000011</v>
      </c>
      <c r="E175" s="104">
        <f t="shared" si="30"/>
        <v>883225.87000000011</v>
      </c>
      <c r="F175" s="93">
        <f t="shared" si="1"/>
        <v>90.410169568662454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141042.68</v>
      </c>
      <c r="E176" s="104">
        <f t="shared" si="31"/>
        <v>147740.29</v>
      </c>
      <c r="F176" s="93">
        <f t="shared" si="1"/>
        <v>104.74864062424226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136636.56</v>
      </c>
      <c r="E177" s="104">
        <f t="shared" si="32"/>
        <v>140759.99000000002</v>
      </c>
      <c r="F177" s="93">
        <f t="shared" si="1"/>
        <v>103.01780870361492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98428.88</v>
      </c>
      <c r="E178" s="247">
        <v>120376.74</v>
      </c>
      <c r="F178" s="93">
        <f t="shared" si="1"/>
        <v>122.29819134384137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37075.410000000003</v>
      </c>
      <c r="E179" s="247">
        <v>19884.46</v>
      </c>
      <c r="F179" s="93">
        <f t="shared" si="1"/>
        <v>53.63247500162506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1132.27</v>
      </c>
      <c r="E188" s="247">
        <v>498.79</v>
      </c>
      <c r="F188" s="93">
        <f t="shared" si="1"/>
        <v>44.052213694613478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4406.12</v>
      </c>
      <c r="E189" s="247">
        <v>6980.3</v>
      </c>
      <c r="F189" s="93">
        <f t="shared" si="1"/>
        <v>158.42283006363877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835867.19000000006</v>
      </c>
      <c r="E237" s="104">
        <f t="shared" si="41"/>
        <v>735485.58000000007</v>
      </c>
      <c r="F237" s="93">
        <f t="shared" si="1"/>
        <v>87.990722545288563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843150.84000000008</v>
      </c>
      <c r="E238" s="104">
        <f t="shared" si="42"/>
        <v>869588.59000000008</v>
      </c>
      <c r="F238" s="93">
        <f t="shared" si="1"/>
        <v>103.13558959390943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843150.84000000008</v>
      </c>
      <c r="E239" s="104">
        <f t="shared" si="43"/>
        <v>869588.59000000008</v>
      </c>
      <c r="F239" s="93">
        <f t="shared" si="1"/>
        <v>103.13558959390943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834294.92</v>
      </c>
      <c r="E240" s="247">
        <v>860732.67</v>
      </c>
      <c r="F240" s="93">
        <f t="shared" si="1"/>
        <v>103.16887342428022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8855.92</v>
      </c>
      <c r="E241" s="247">
        <v>8855.92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-11939.84</v>
      </c>
      <c r="E245" s="104">
        <f t="shared" si="45"/>
        <v>-139377.72999999998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11939.84</v>
      </c>
      <c r="E250" s="104">
        <f t="shared" si="47"/>
        <v>139377.72999999998</v>
      </c>
      <c r="F250" s="93">
        <f t="shared" si="1"/>
        <v>1167.3333143492709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11939.84</v>
      </c>
      <c r="E251" s="247">
        <v>115702.39999999999</v>
      </c>
      <c r="F251" s="93">
        <f t="shared" si="1"/>
        <v>969.04481132075466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23675.33</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4656.1899999999996</v>
      </c>
      <c r="E255" s="247">
        <v>5274.72</v>
      </c>
      <c r="F255" s="93">
        <f t="shared" si="1"/>
        <v>113.28403694866405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43175.13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43175.13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39934.04</v>
      </c>
      <c r="E264" s="247">
        <v>10940.86</v>
      </c>
      <c r="F264" s="93">
        <f t="shared" si="50"/>
        <v>27.397328194192223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1505.88</v>
      </c>
      <c r="E265" s="247">
        <v>1436.57</v>
      </c>
      <c r="F265" s="93">
        <f t="shared" si="50"/>
        <v>95.397375620899396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2223.4</v>
      </c>
      <c r="E268" s="247">
        <v>1152.49</v>
      </c>
      <c r="F268" s="93">
        <f t="shared" si="50"/>
        <v>51.834577673832868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30173.18</v>
      </c>
      <c r="E287" s="247">
        <v>132812.54</v>
      </c>
      <c r="F287" s="93">
        <f t="shared" si="50"/>
        <v>440.16752626007599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106463.38</v>
      </c>
      <c r="E288" s="247">
        <v>7947.45</v>
      </c>
      <c r="F288" s="93">
        <f t="shared" si="50"/>
        <v>7.4649611913504899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4406.12</v>
      </c>
      <c r="E289" s="247">
        <v>5522.73</v>
      </c>
      <c r="F289" s="93">
        <f t="shared" si="50"/>
        <v>125.34225123237678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1457.57</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498.79</v>
      </c>
      <c r="E298" s="247">
        <v>498.79</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633.48</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I114" sqref="I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1305945.1199999999</v>
      </c>
      <c r="E114" s="81">
        <f t="shared" si="22"/>
        <v>1768740.94</v>
      </c>
      <c r="F114" s="63">
        <f t="shared" si="1"/>
        <v>135.43761624531359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1234759.69</v>
      </c>
      <c r="E115" s="81">
        <f t="shared" si="23"/>
        <v>1656643.4</v>
      </c>
      <c r="F115" s="63">
        <f t="shared" si="1"/>
        <v>134.167272661776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1234759.69</v>
      </c>
      <c r="E117" s="249">
        <v>1656643.4</v>
      </c>
      <c r="F117" s="63">
        <f t="shared" si="1"/>
        <v>134.167272661776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71185.429999999993</v>
      </c>
      <c r="E126" s="249">
        <v>112097.54</v>
      </c>
      <c r="F126" s="63">
        <f t="shared" si="1"/>
        <v>157.47258954536062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1305945.1199999999</v>
      </c>
      <c r="E141" s="106">
        <f t="shared" si="28"/>
        <v>1768740.94</v>
      </c>
      <c r="F141" s="82">
        <f t="shared" si="1"/>
        <v>135.43761624531359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I25" sqref="I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58758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58758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58758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58758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141174.51999999999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1684969.2300000002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1515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1659778.9000000001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1459536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192328.39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4543.93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3370.58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23675.33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1678403.4599999997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610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1656692.3099999998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1437588.14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210424.34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4543.93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4135.8999999999996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21101.15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147740.2900000005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24007.920000000002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18485.190000000002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17986.400000000001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17986.400000000001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498.79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498.79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5522.73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4481.4799999999996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1041.25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123732.37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123732.37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12614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OSFaustVrancic</cp:lastModifiedBy>
  <cp:lastPrinted>2024-09-24T08:26:57Z</cp:lastPrinted>
  <dcterms:created xsi:type="dcterms:W3CDTF">2022-04-01T05:14:30Z</dcterms:created>
  <dcterms:modified xsi:type="dcterms:W3CDTF">2025-01-30T16:29:37Z</dcterms:modified>
</cp:coreProperties>
</file>